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<sst xmlns="http://schemas.openxmlformats.org/spreadsheetml/2006/main" count="57" uniqueCount="55">
  <si>
    <t>2019年第1季度全市二级以上医疗机构医疗质量综合指标统计表</t>
  </si>
  <si>
    <t>医院名称</t>
  </si>
  <si>
    <t>实际开放床位数量</t>
  </si>
  <si>
    <t>应设扶贫病床数量</t>
  </si>
  <si>
    <t>扶贫病床（张）</t>
  </si>
  <si>
    <t>减免比例</t>
  </si>
  <si>
    <t>减免门诊</t>
  </si>
  <si>
    <t>减免住院</t>
  </si>
  <si>
    <t>其他形式的扶贫救助情况</t>
  </si>
  <si>
    <t>开放
数量</t>
  </si>
  <si>
    <t>所占
比例</t>
  </si>
  <si>
    <t>医疗服
务收费</t>
  </si>
  <si>
    <t>药品及
耗材费</t>
  </si>
  <si>
    <t>人次</t>
  </si>
  <si>
    <t>金额（元）</t>
  </si>
  <si>
    <t>市中心医院</t>
  </si>
  <si>
    <t>市中医医院</t>
  </si>
  <si>
    <t>市人民医院</t>
  </si>
  <si>
    <t>旬阳县医院</t>
  </si>
  <si>
    <t>汉阴县医院</t>
  </si>
  <si>
    <t>石泉县医院</t>
  </si>
  <si>
    <t>五保户护理劳务费3876元。</t>
  </si>
  <si>
    <t>平利县医院</t>
  </si>
  <si>
    <t>汉滨区一院</t>
  </si>
  <si>
    <t>汉滨区二院</t>
  </si>
  <si>
    <t>发放免费早餐20388元</t>
  </si>
  <si>
    <t>紫阳县医院</t>
  </si>
  <si>
    <t>民政一站式救助880人</t>
  </si>
  <si>
    <t>汉滨区三院</t>
  </si>
  <si>
    <t>白河县医院</t>
  </si>
  <si>
    <t>义诊</t>
  </si>
  <si>
    <t>岚皋县医院</t>
  </si>
  <si>
    <t>宁陕县医院</t>
  </si>
  <si>
    <t>镇坪县医院</t>
  </si>
  <si>
    <t>减免救护车费：400.00</t>
  </si>
  <si>
    <t>水电三局医院</t>
  </si>
  <si>
    <t>旬阳县中医院</t>
  </si>
  <si>
    <t>石泉县中医院</t>
  </si>
  <si>
    <t>五保户陪护费7920元</t>
  </si>
  <si>
    <t>汉阴县中医院</t>
  </si>
  <si>
    <t>“五保户”住院餐费</t>
  </si>
  <si>
    <t>紫阳县中医院</t>
  </si>
  <si>
    <t>慰问贫困户4人共2000元</t>
  </si>
  <si>
    <t>汉滨区中医院</t>
  </si>
  <si>
    <t>提供五保户、贫困户餐补、护理费用共计20900元</t>
  </si>
  <si>
    <t>岚皋县中医院</t>
  </si>
  <si>
    <t>为住院病人提供免费早餐,22626元</t>
  </si>
  <si>
    <t>平利县中医院</t>
  </si>
  <si>
    <t>到老县、广佛镇义诊220余人次，到敬老院免费体检150余人次。</t>
  </si>
  <si>
    <t>白河县中医院</t>
  </si>
  <si>
    <t>市妇幼保健院</t>
  </si>
  <si>
    <t>旬阳县妇幼院</t>
  </si>
  <si>
    <t>汉阴县妇幼院</t>
  </si>
  <si>
    <t>紫阳县妇幼院</t>
  </si>
  <si>
    <t>合计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</si>
</sst>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  <numFmt numFmtId="177" formatCode="0.00_ "/>
    <numFmt numFmtId="178" formatCode="0_ "/>
    <numFmt numFmtId="179" formatCode="0.0%"/>
  </numFmts>
  <fonts count="33">
    <font>
      <sz val="11"/>
      <color theme="1"/>
      <name val="宋体"/>
      <charset val="134"/>
      <scheme val="minor"/>
    </font>
    <font>
      <sz val="18"/>
      <name val="宋体"/>
      <charset val="134"/>
    </font>
    <font>
      <sz val="9"/>
      <name val="仿宋_GB2312"/>
      <family val="3"/>
      <charset val="134"/>
    </font>
    <font>
      <sz val="12"/>
      <color indexed="10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color indexed="8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3" fillId="0" borderId="0"/>
    <xf numFmtId="0" fontId="32" fillId="0" borderId="18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0" applyFont="1" applyFill="1" applyAlignment="1">
      <alignment horizontal="center"/>
    </xf>
    <xf numFmtId="0" fontId="4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horizontal="center" vertical="center"/>
    </xf>
    <xf numFmtId="178" fontId="5" fillId="0" borderId="0" xfId="50" applyNumberFormat="1" applyFont="1" applyFill="1" applyAlignment="1">
      <alignment horizontal="center" vertical="center"/>
    </xf>
    <xf numFmtId="177" fontId="5" fillId="0" borderId="0" xfId="50" applyNumberFormat="1" applyFont="1" applyFill="1" applyAlignment="1">
      <alignment horizontal="center" vertical="center"/>
    </xf>
    <xf numFmtId="0" fontId="5" fillId="0" borderId="0" xfId="5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/>
    </xf>
    <xf numFmtId="176" fontId="6" fillId="0" borderId="1" xfId="30" applyNumberFormat="1" applyFont="1" applyFill="1" applyBorder="1" applyAlignment="1">
      <alignment horizontal="center" vertical="center"/>
    </xf>
    <xf numFmtId="0" fontId="7" fillId="0" borderId="2" xfId="5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50" applyFont="1" applyFill="1" applyBorder="1" applyAlignment="1">
      <alignment horizontal="center" vertical="center"/>
    </xf>
    <xf numFmtId="0" fontId="7" fillId="0" borderId="4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5" xfId="50" applyFont="1" applyFill="1" applyBorder="1" applyAlignment="1">
      <alignment horizontal="center" vertical="center" wrapText="1"/>
    </xf>
    <xf numFmtId="1" fontId="9" fillId="0" borderId="2" xfId="30" applyNumberFormat="1" applyFont="1" applyFill="1" applyBorder="1" applyAlignment="1" applyProtection="1">
      <alignment horizontal="center" vertical="center" wrapText="1"/>
      <protection locked="0"/>
    </xf>
    <xf numFmtId="179" fontId="9" fillId="0" borderId="2" xfId="11" applyNumberFormat="1" applyFont="1" applyFill="1" applyBorder="1" applyAlignment="1" applyProtection="1">
      <alignment horizontal="center" vertical="center" wrapText="1"/>
      <protection locked="0"/>
    </xf>
    <xf numFmtId="10" fontId="9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1" fontId="10" fillId="0" borderId="2" xfId="30" applyNumberFormat="1" applyFont="1" applyFill="1" applyBorder="1" applyAlignment="1" applyProtection="1">
      <alignment horizontal="center" vertical="center" wrapText="1"/>
      <protection locked="0"/>
    </xf>
    <xf numFmtId="179" fontId="10" fillId="0" borderId="2" xfId="11" applyNumberFormat="1" applyFont="1" applyFill="1" applyBorder="1" applyAlignment="1" applyProtection="1">
      <alignment horizontal="center" vertical="center" wrapText="1"/>
      <protection locked="0"/>
    </xf>
    <xf numFmtId="10" fontId="10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50" applyFont="1" applyFill="1" applyBorder="1" applyAlignment="1">
      <alignment horizontal="center" vertical="center" wrapText="1"/>
    </xf>
    <xf numFmtId="0" fontId="8" fillId="0" borderId="2" xfId="50" applyFont="1" applyFill="1" applyBorder="1" applyAlignment="1">
      <alignment horizontal="center" vertical="center"/>
    </xf>
    <xf numFmtId="0" fontId="1" fillId="0" borderId="0" xfId="50" applyFont="1" applyFill="1" applyAlignment="1">
      <alignment horizontal="center" vertical="center"/>
    </xf>
    <xf numFmtId="178" fontId="7" fillId="0" borderId="3" xfId="5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8" fontId="7" fillId="0" borderId="7" xfId="5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50" applyFont="1" applyFill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2" fontId="9" fillId="0" borderId="2" xfId="30" applyNumberFormat="1" applyFont="1" applyFill="1" applyBorder="1" applyAlignment="1" applyProtection="1">
      <alignment horizontal="center" vertical="center" wrapText="1"/>
      <protection locked="0"/>
    </xf>
    <xf numFmtId="1" fontId="10" fillId="0" borderId="2" xfId="3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Fill="1" applyAlignment="1">
      <alignment horizontal="center" vertical="center"/>
    </xf>
    <xf numFmtId="2" fontId="10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left" vertical="center"/>
      <protection locked="0" hidden="1"/>
    </xf>
    <xf numFmtId="0" fontId="10" fillId="0" borderId="10" xfId="0" applyFont="1" applyFill="1" applyBorder="1" applyAlignment="1" applyProtection="1">
      <alignment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locked="0" hidden="1"/>
    </xf>
    <xf numFmtId="177" fontId="10" fillId="0" borderId="2" xfId="3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13-1-扶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32"/>
  <sheetViews>
    <sheetView tabSelected="1" workbookViewId="0">
      <selection activeCell="A1" sqref="$A1:$XFD1048576"/>
    </sheetView>
  </sheetViews>
  <sheetFormatPr defaultColWidth="9" defaultRowHeight="13.5"/>
  <cols>
    <col min="1" max="1" width="14.1083333333333" style="5" customWidth="1"/>
    <col min="2" max="3" width="7.10833333333333" style="5" customWidth="1"/>
    <col min="4" max="4" width="6.44166666666667" style="5" customWidth="1"/>
    <col min="5" max="5" width="7.21666666666667" style="5" customWidth="1"/>
    <col min="6" max="7" width="6.21666666666667" style="5" customWidth="1"/>
    <col min="8" max="8" width="5.44166666666667" style="5" customWidth="1"/>
    <col min="9" max="9" width="10.1083333333333" style="6" customWidth="1"/>
    <col min="10" max="10" width="4.44166666666667" style="5" customWidth="1"/>
    <col min="11" max="11" width="9.775" style="7" customWidth="1"/>
    <col min="12" max="12" width="48.8833333333333" style="8" customWidth="1"/>
    <col min="13" max="223" width="9" style="5" customWidth="1"/>
    <col min="224" max="256" width="9" style="9" customWidth="1"/>
    <col min="257" max="16384" width="9" style="9"/>
  </cols>
  <sheetData>
    <row r="1" s="1" customFormat="1" ht="33.6" customHeight="1" spans="1:223">
      <c r="A1" s="10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</row>
    <row r="2" s="2" customFormat="1" ht="25.8" customHeight="1" spans="1:223">
      <c r="A2" s="12" t="s">
        <v>1</v>
      </c>
      <c r="B2" s="12" t="s">
        <v>2</v>
      </c>
      <c r="C2" s="12" t="s">
        <v>3</v>
      </c>
      <c r="D2" s="13" t="s">
        <v>4</v>
      </c>
      <c r="E2" s="13"/>
      <c r="F2" s="14" t="s">
        <v>5</v>
      </c>
      <c r="G2" s="15"/>
      <c r="H2" s="14" t="s">
        <v>6</v>
      </c>
      <c r="I2" s="31"/>
      <c r="J2" s="32" t="s">
        <v>7</v>
      </c>
      <c r="K2" s="33"/>
      <c r="L2" s="34" t="s">
        <v>8</v>
      </c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</row>
    <row r="3" s="2" customFormat="1" ht="25.8" customHeight="1" spans="1:223">
      <c r="A3" s="12"/>
      <c r="B3" s="12"/>
      <c r="C3" s="16"/>
      <c r="D3" s="17" t="s">
        <v>9</v>
      </c>
      <c r="E3" s="17" t="s">
        <v>10</v>
      </c>
      <c r="F3" s="17" t="s">
        <v>11</v>
      </c>
      <c r="G3" s="17" t="s">
        <v>12</v>
      </c>
      <c r="H3" s="18" t="s">
        <v>13</v>
      </c>
      <c r="I3" s="36" t="s">
        <v>14</v>
      </c>
      <c r="J3" s="37" t="s">
        <v>13</v>
      </c>
      <c r="K3" s="38" t="s">
        <v>14</v>
      </c>
      <c r="L3" s="34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</row>
    <row r="4" s="3" customFormat="1" ht="14.25" spans="1:223">
      <c r="A4" s="19" t="s">
        <v>15</v>
      </c>
      <c r="B4" s="20">
        <v>1608</v>
      </c>
      <c r="C4" s="20">
        <f t="shared" ref="C4:C31" si="0">B4*10%</f>
        <v>160.8</v>
      </c>
      <c r="D4" s="20">
        <v>81</v>
      </c>
      <c r="E4" s="21">
        <f t="shared" ref="E4:E32" si="1">D4/B4</f>
        <v>0.0503731343283582</v>
      </c>
      <c r="F4" s="22"/>
      <c r="G4" s="22"/>
      <c r="H4" s="20"/>
      <c r="I4" s="39"/>
      <c r="J4" s="20"/>
      <c r="K4" s="39"/>
      <c r="L4" s="40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</row>
    <row r="5" s="3" customFormat="1" ht="14.25" spans="1:223">
      <c r="A5" s="23" t="s">
        <v>16</v>
      </c>
      <c r="B5" s="20">
        <v>1064</v>
      </c>
      <c r="C5" s="20">
        <f t="shared" si="0"/>
        <v>106.4</v>
      </c>
      <c r="D5" s="20">
        <v>45</v>
      </c>
      <c r="E5" s="21">
        <f t="shared" si="1"/>
        <v>0.0422932330827068</v>
      </c>
      <c r="F5" s="22"/>
      <c r="G5" s="22"/>
      <c r="H5" s="20"/>
      <c r="I5" s="39"/>
      <c r="J5" s="20">
        <v>2</v>
      </c>
      <c r="K5" s="39">
        <v>5627.21</v>
      </c>
      <c r="L5" s="40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</row>
    <row r="6" s="3" customFormat="1" ht="14.25" spans="1:223">
      <c r="A6" s="23" t="s">
        <v>17</v>
      </c>
      <c r="B6" s="20">
        <v>630</v>
      </c>
      <c r="C6" s="20">
        <f t="shared" si="0"/>
        <v>63</v>
      </c>
      <c r="D6" s="20">
        <v>10</v>
      </c>
      <c r="E6" s="21">
        <f t="shared" si="1"/>
        <v>0.0158730158730159</v>
      </c>
      <c r="F6" s="22"/>
      <c r="G6" s="22"/>
      <c r="H6" s="20"/>
      <c r="I6" s="39"/>
      <c r="J6" s="20"/>
      <c r="K6" s="39"/>
      <c r="L6" s="40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</row>
    <row r="7" s="3" customFormat="1" ht="14.25" spans="1:223">
      <c r="A7" s="23" t="s">
        <v>18</v>
      </c>
      <c r="B7" s="20">
        <v>710</v>
      </c>
      <c r="C7" s="20">
        <f t="shared" si="0"/>
        <v>71</v>
      </c>
      <c r="D7" s="20">
        <v>68</v>
      </c>
      <c r="E7" s="21">
        <f t="shared" si="1"/>
        <v>0.0957746478873239</v>
      </c>
      <c r="F7" s="22"/>
      <c r="G7" s="22"/>
      <c r="H7" s="20">
        <v>2949</v>
      </c>
      <c r="I7" s="39">
        <v>547448</v>
      </c>
      <c r="J7" s="20">
        <v>4</v>
      </c>
      <c r="K7" s="39">
        <v>157546.82</v>
      </c>
      <c r="L7" s="4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</row>
    <row r="8" s="3" customFormat="1" ht="14.25" spans="1:223">
      <c r="A8" s="24" t="s">
        <v>19</v>
      </c>
      <c r="B8" s="25">
        <v>500</v>
      </c>
      <c r="C8" s="25">
        <f t="shared" si="0"/>
        <v>50</v>
      </c>
      <c r="D8" s="25">
        <v>32</v>
      </c>
      <c r="E8" s="26">
        <f t="shared" si="1"/>
        <v>0.064</v>
      </c>
      <c r="F8" s="27"/>
      <c r="G8" s="27"/>
      <c r="H8" s="25"/>
      <c r="I8" s="42">
        <v>3688</v>
      </c>
      <c r="J8" s="25">
        <v>78</v>
      </c>
      <c r="K8" s="42">
        <v>3287.54</v>
      </c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</row>
    <row r="9" s="3" customFormat="1" ht="14.25" spans="1:223">
      <c r="A9" s="24" t="s">
        <v>20</v>
      </c>
      <c r="B9" s="25">
        <v>360</v>
      </c>
      <c r="C9" s="25">
        <f t="shared" si="0"/>
        <v>36</v>
      </c>
      <c r="D9" s="25">
        <v>30</v>
      </c>
      <c r="E9" s="26">
        <f t="shared" si="1"/>
        <v>0.0833333333333333</v>
      </c>
      <c r="F9" s="27"/>
      <c r="G9" s="27"/>
      <c r="H9" s="25"/>
      <c r="I9" s="42"/>
      <c r="J9" s="25"/>
      <c r="K9" s="42"/>
      <c r="L9" s="40" t="s">
        <v>21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</row>
    <row r="10" s="3" customFormat="1" ht="14.25" spans="1:223">
      <c r="A10" s="24" t="s">
        <v>22</v>
      </c>
      <c r="B10" s="25">
        <v>250</v>
      </c>
      <c r="C10" s="25">
        <f t="shared" si="0"/>
        <v>25</v>
      </c>
      <c r="D10" s="25">
        <v>10</v>
      </c>
      <c r="E10" s="26">
        <f t="shared" si="1"/>
        <v>0.04</v>
      </c>
      <c r="F10" s="26"/>
      <c r="G10" s="26"/>
      <c r="H10" s="25">
        <v>4</v>
      </c>
      <c r="I10" s="42">
        <v>4125</v>
      </c>
      <c r="J10" s="25"/>
      <c r="K10" s="42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</row>
    <row r="11" s="3" customFormat="1" ht="14.25" spans="1:250">
      <c r="A11" s="24" t="s">
        <v>23</v>
      </c>
      <c r="B11" s="25">
        <v>500</v>
      </c>
      <c r="C11" s="25">
        <f t="shared" si="0"/>
        <v>50</v>
      </c>
      <c r="D11" s="25">
        <v>25</v>
      </c>
      <c r="E11" s="26">
        <f t="shared" si="1"/>
        <v>0.05</v>
      </c>
      <c r="F11" s="26"/>
      <c r="G11" s="26"/>
      <c r="H11" s="25"/>
      <c r="I11" s="42"/>
      <c r="J11" s="25">
        <v>1611</v>
      </c>
      <c r="K11" s="42">
        <v>879085</v>
      </c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</row>
    <row r="12" s="3" customFormat="1" ht="14.25" spans="1:223">
      <c r="A12" s="24" t="s">
        <v>24</v>
      </c>
      <c r="B12" s="25">
        <v>378</v>
      </c>
      <c r="C12" s="25">
        <f t="shared" si="0"/>
        <v>37.8</v>
      </c>
      <c r="D12" s="25">
        <v>26</v>
      </c>
      <c r="E12" s="26">
        <f t="shared" si="1"/>
        <v>0.0687830687830688</v>
      </c>
      <c r="F12" s="26">
        <v>0.0013</v>
      </c>
      <c r="G12" s="26"/>
      <c r="H12" s="25">
        <v>152</v>
      </c>
      <c r="I12" s="42">
        <v>106.4</v>
      </c>
      <c r="J12" s="25">
        <v>11</v>
      </c>
      <c r="K12" s="42">
        <v>5052.27</v>
      </c>
      <c r="L12" s="40" t="s">
        <v>25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</row>
    <row r="13" s="3" customFormat="1" ht="14.25" spans="1:223">
      <c r="A13" s="24" t="s">
        <v>26</v>
      </c>
      <c r="B13" s="25">
        <v>310</v>
      </c>
      <c r="C13" s="25">
        <f t="shared" si="0"/>
        <v>31</v>
      </c>
      <c r="D13" s="25">
        <v>52</v>
      </c>
      <c r="E13" s="26">
        <f t="shared" si="1"/>
        <v>0.167741935483871</v>
      </c>
      <c r="F13" s="26"/>
      <c r="G13" s="26"/>
      <c r="H13" s="25"/>
      <c r="I13" s="42"/>
      <c r="J13" s="25"/>
      <c r="K13" s="42"/>
      <c r="L13" s="40" t="s">
        <v>27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</row>
    <row r="14" s="3" customFormat="1" ht="14.25" spans="1:223">
      <c r="A14" s="24" t="s">
        <v>28</v>
      </c>
      <c r="B14" s="25">
        <v>340</v>
      </c>
      <c r="C14" s="25">
        <f t="shared" si="0"/>
        <v>34</v>
      </c>
      <c r="D14" s="25">
        <v>38</v>
      </c>
      <c r="E14" s="26">
        <f t="shared" si="1"/>
        <v>0.111764705882353</v>
      </c>
      <c r="F14" s="26"/>
      <c r="G14" s="26"/>
      <c r="H14" s="25"/>
      <c r="I14" s="42"/>
      <c r="J14" s="25">
        <v>6</v>
      </c>
      <c r="K14" s="42">
        <v>6733.41</v>
      </c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</row>
    <row r="15" s="3" customFormat="1" ht="14.25" spans="1:223">
      <c r="A15" s="24" t="s">
        <v>29</v>
      </c>
      <c r="B15" s="25">
        <v>234</v>
      </c>
      <c r="C15" s="25">
        <f t="shared" si="0"/>
        <v>23.4</v>
      </c>
      <c r="D15" s="25">
        <v>20</v>
      </c>
      <c r="E15" s="26">
        <f t="shared" si="1"/>
        <v>0.0854700854700855</v>
      </c>
      <c r="F15" s="26">
        <v>0.0015</v>
      </c>
      <c r="G15" s="26">
        <v>0.0004</v>
      </c>
      <c r="H15" s="25">
        <v>498</v>
      </c>
      <c r="I15" s="42">
        <v>10211.6</v>
      </c>
      <c r="J15" s="25">
        <v>894</v>
      </c>
      <c r="K15" s="42">
        <v>30408.47</v>
      </c>
      <c r="L15" s="40" t="s">
        <v>30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</row>
    <row r="16" s="3" customFormat="1" ht="14.25" spans="1:223">
      <c r="A16" s="24" t="s">
        <v>31</v>
      </c>
      <c r="B16" s="25">
        <v>355</v>
      </c>
      <c r="C16" s="25">
        <f t="shared" si="0"/>
        <v>35.5</v>
      </c>
      <c r="D16" s="25">
        <v>15</v>
      </c>
      <c r="E16" s="26">
        <f t="shared" si="1"/>
        <v>0.0422535211267606</v>
      </c>
      <c r="F16" s="26"/>
      <c r="G16" s="26"/>
      <c r="H16" s="25"/>
      <c r="I16" s="42"/>
      <c r="J16" s="25"/>
      <c r="K16" s="42"/>
      <c r="L16" s="40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</row>
    <row r="17" s="3" customFormat="1" ht="14.25" spans="1:223">
      <c r="A17" s="24" t="s">
        <v>32</v>
      </c>
      <c r="B17" s="25">
        <v>181</v>
      </c>
      <c r="C17" s="25">
        <f t="shared" si="0"/>
        <v>18.1</v>
      </c>
      <c r="D17" s="25">
        <v>10</v>
      </c>
      <c r="E17" s="26">
        <f t="shared" si="1"/>
        <v>0.0552486187845304</v>
      </c>
      <c r="F17" s="26"/>
      <c r="G17" s="26"/>
      <c r="H17" s="25"/>
      <c r="I17" s="42"/>
      <c r="J17" s="25">
        <v>18</v>
      </c>
      <c r="K17" s="42">
        <v>5387.25</v>
      </c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</row>
    <row r="18" s="3" customFormat="1" ht="14.25" spans="1:250">
      <c r="A18" s="24" t="s">
        <v>33</v>
      </c>
      <c r="B18" s="25">
        <v>170</v>
      </c>
      <c r="C18" s="25">
        <f t="shared" si="0"/>
        <v>17</v>
      </c>
      <c r="D18" s="25">
        <v>9</v>
      </c>
      <c r="E18" s="26">
        <f t="shared" si="1"/>
        <v>0.0529411764705882</v>
      </c>
      <c r="F18" s="26">
        <v>0.051</v>
      </c>
      <c r="G18" s="26">
        <v>0.032</v>
      </c>
      <c r="H18" s="25">
        <v>218</v>
      </c>
      <c r="I18" s="42">
        <v>17347</v>
      </c>
      <c r="J18" s="25"/>
      <c r="K18" s="42"/>
      <c r="L18" s="40" t="s">
        <v>34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</row>
    <row r="19" s="3" customFormat="1" ht="14.25" spans="1:223">
      <c r="A19" s="24" t="s">
        <v>35</v>
      </c>
      <c r="B19" s="25">
        <v>230</v>
      </c>
      <c r="C19" s="25">
        <f t="shared" si="0"/>
        <v>23</v>
      </c>
      <c r="D19" s="25">
        <v>12</v>
      </c>
      <c r="E19" s="26">
        <f t="shared" si="1"/>
        <v>0.0521739130434783</v>
      </c>
      <c r="F19" s="26"/>
      <c r="G19" s="26"/>
      <c r="H19" s="25"/>
      <c r="I19" s="42"/>
      <c r="J19" s="25"/>
      <c r="K19" s="42"/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</row>
    <row r="20" s="3" customFormat="1" ht="14.25" spans="1:223">
      <c r="A20" s="24" t="s">
        <v>36</v>
      </c>
      <c r="B20" s="25">
        <v>300</v>
      </c>
      <c r="C20" s="25">
        <f t="shared" si="0"/>
        <v>30</v>
      </c>
      <c r="D20" s="25">
        <v>15</v>
      </c>
      <c r="E20" s="26">
        <f t="shared" si="1"/>
        <v>0.05</v>
      </c>
      <c r="F20" s="26"/>
      <c r="G20" s="26"/>
      <c r="H20" s="25">
        <v>6137</v>
      </c>
      <c r="I20" s="42">
        <v>23934</v>
      </c>
      <c r="J20" s="25"/>
      <c r="K20" s="42"/>
      <c r="L20" s="40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</row>
    <row r="21" s="3" customFormat="1" ht="14.25" spans="1:250">
      <c r="A21" s="24" t="s">
        <v>37</v>
      </c>
      <c r="B21" s="25">
        <v>205</v>
      </c>
      <c r="C21" s="25">
        <f t="shared" si="0"/>
        <v>20.5</v>
      </c>
      <c r="D21" s="25">
        <v>20</v>
      </c>
      <c r="E21" s="26">
        <f t="shared" si="1"/>
        <v>0.0975609756097561</v>
      </c>
      <c r="F21" s="26"/>
      <c r="G21" s="26"/>
      <c r="H21" s="25"/>
      <c r="I21" s="42"/>
      <c r="J21" s="25"/>
      <c r="K21" s="42"/>
      <c r="L21" s="43" t="s">
        <v>38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</row>
    <row r="22" s="3" customFormat="1" ht="14.25" spans="1:223">
      <c r="A22" s="24" t="s">
        <v>39</v>
      </c>
      <c r="B22" s="25">
        <v>240</v>
      </c>
      <c r="C22" s="25">
        <f t="shared" si="0"/>
        <v>24</v>
      </c>
      <c r="D22" s="25">
        <v>20</v>
      </c>
      <c r="E22" s="26">
        <f t="shared" si="1"/>
        <v>0.0833333333333333</v>
      </c>
      <c r="F22" s="26">
        <v>0.094</v>
      </c>
      <c r="G22" s="26"/>
      <c r="H22" s="25">
        <v>2662</v>
      </c>
      <c r="I22" s="42">
        <v>10648</v>
      </c>
      <c r="J22" s="25">
        <v>188</v>
      </c>
      <c r="K22" s="42">
        <v>25625</v>
      </c>
      <c r="L22" s="40" t="s">
        <v>40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</row>
    <row r="23" s="3" customFormat="1" ht="14.25" spans="1:223">
      <c r="A23" s="28" t="s">
        <v>41</v>
      </c>
      <c r="B23" s="25">
        <v>150</v>
      </c>
      <c r="C23" s="25">
        <f t="shared" si="0"/>
        <v>15</v>
      </c>
      <c r="D23" s="25">
        <v>10</v>
      </c>
      <c r="E23" s="26">
        <f t="shared" si="1"/>
        <v>0.0666666666666667</v>
      </c>
      <c r="F23" s="26"/>
      <c r="G23" s="26"/>
      <c r="H23" s="25"/>
      <c r="I23" s="42"/>
      <c r="J23" s="25"/>
      <c r="K23" s="42"/>
      <c r="L23" s="43" t="s">
        <v>42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</row>
    <row r="24" s="3" customFormat="1" ht="14.25" spans="1:250">
      <c r="A24" s="24" t="s">
        <v>43</v>
      </c>
      <c r="B24" s="25">
        <v>101</v>
      </c>
      <c r="C24" s="25">
        <f t="shared" si="0"/>
        <v>10.1</v>
      </c>
      <c r="D24" s="25">
        <v>10</v>
      </c>
      <c r="E24" s="26">
        <f t="shared" si="1"/>
        <v>0.099009900990099</v>
      </c>
      <c r="F24" s="26">
        <v>0.01</v>
      </c>
      <c r="G24" s="26"/>
      <c r="H24" s="25">
        <v>1132</v>
      </c>
      <c r="I24" s="42">
        <v>3377.7</v>
      </c>
      <c r="J24" s="25">
        <v>48</v>
      </c>
      <c r="K24" s="42">
        <v>43927.61</v>
      </c>
      <c r="L24" s="43" t="s">
        <v>44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</row>
    <row r="25" s="3" customFormat="1" ht="14.25" spans="1:223">
      <c r="A25" s="24" t="s">
        <v>45</v>
      </c>
      <c r="B25" s="25">
        <v>120</v>
      </c>
      <c r="C25" s="25">
        <f t="shared" si="0"/>
        <v>12</v>
      </c>
      <c r="D25" s="25">
        <v>10</v>
      </c>
      <c r="E25" s="26">
        <f t="shared" si="1"/>
        <v>0.0833333333333333</v>
      </c>
      <c r="F25" s="26"/>
      <c r="G25" s="26"/>
      <c r="H25" s="25"/>
      <c r="I25" s="42"/>
      <c r="J25" s="25"/>
      <c r="K25" s="42"/>
      <c r="L25" s="40" t="s">
        <v>46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</row>
    <row r="26" s="3" customFormat="1" ht="14.25" spans="1:250">
      <c r="A26" s="24" t="s">
        <v>47</v>
      </c>
      <c r="B26" s="25">
        <v>265</v>
      </c>
      <c r="C26" s="25">
        <f t="shared" si="0"/>
        <v>26.5</v>
      </c>
      <c r="D26" s="25">
        <v>26</v>
      </c>
      <c r="E26" s="26">
        <f t="shared" si="1"/>
        <v>0.0981132075471698</v>
      </c>
      <c r="F26" s="26"/>
      <c r="G26" s="26"/>
      <c r="H26" s="25">
        <v>370</v>
      </c>
      <c r="I26" s="42">
        <v>29900</v>
      </c>
      <c r="J26" s="25">
        <v>2</v>
      </c>
      <c r="K26" s="42">
        <v>2980</v>
      </c>
      <c r="L26" s="44" t="s">
        <v>48</v>
      </c>
      <c r="M26" s="45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</row>
    <row r="27" s="3" customFormat="1" ht="14.25" spans="1:223">
      <c r="A27" s="24" t="s">
        <v>49</v>
      </c>
      <c r="B27" s="25">
        <v>120</v>
      </c>
      <c r="C27" s="25">
        <f t="shared" si="0"/>
        <v>12</v>
      </c>
      <c r="D27" s="25">
        <v>12</v>
      </c>
      <c r="E27" s="26">
        <f t="shared" si="1"/>
        <v>0.1</v>
      </c>
      <c r="F27" s="26">
        <v>0.0153</v>
      </c>
      <c r="G27" s="26">
        <v>0.12</v>
      </c>
      <c r="H27" s="25">
        <v>26</v>
      </c>
      <c r="I27" s="42">
        <v>1988</v>
      </c>
      <c r="J27" s="25">
        <v>4</v>
      </c>
      <c r="K27" s="46">
        <v>8172.33</v>
      </c>
      <c r="L27" s="40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</row>
    <row r="28" s="3" customFormat="1" ht="14.25" spans="1:223">
      <c r="A28" s="24" t="s">
        <v>50</v>
      </c>
      <c r="B28" s="25">
        <v>218</v>
      </c>
      <c r="C28" s="25">
        <f t="shared" si="0"/>
        <v>21.8</v>
      </c>
      <c r="D28" s="25">
        <v>22</v>
      </c>
      <c r="E28" s="26">
        <f t="shared" si="1"/>
        <v>0.100917431192661</v>
      </c>
      <c r="F28" s="26"/>
      <c r="G28" s="26"/>
      <c r="H28" s="25"/>
      <c r="I28" s="42"/>
      <c r="J28" s="25">
        <v>2</v>
      </c>
      <c r="K28" s="42">
        <v>14548</v>
      </c>
      <c r="L28" s="40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</row>
    <row r="29" s="3" customFormat="1" ht="14.25" spans="1:223">
      <c r="A29" s="24" t="s">
        <v>51</v>
      </c>
      <c r="B29" s="25">
        <v>95</v>
      </c>
      <c r="C29" s="25">
        <f t="shared" si="0"/>
        <v>9.5</v>
      </c>
      <c r="D29" s="25">
        <v>9</v>
      </c>
      <c r="E29" s="26">
        <f t="shared" si="1"/>
        <v>0.0947368421052632</v>
      </c>
      <c r="F29" s="26">
        <v>0.0026</v>
      </c>
      <c r="G29" s="26"/>
      <c r="H29" s="25">
        <v>4</v>
      </c>
      <c r="I29" s="42">
        <v>817.78</v>
      </c>
      <c r="J29" s="47">
        <v>2</v>
      </c>
      <c r="K29" s="42">
        <v>13631.4</v>
      </c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</row>
    <row r="30" s="3" customFormat="1" ht="14.25" spans="1:223">
      <c r="A30" s="24" t="s">
        <v>52</v>
      </c>
      <c r="B30" s="25">
        <v>84</v>
      </c>
      <c r="C30" s="25">
        <f t="shared" si="0"/>
        <v>8.4</v>
      </c>
      <c r="D30" s="25"/>
      <c r="E30" s="26">
        <f t="shared" si="1"/>
        <v>0</v>
      </c>
      <c r="F30" s="26"/>
      <c r="G30" s="26"/>
      <c r="H30" s="25"/>
      <c r="I30" s="42"/>
      <c r="J30" s="25"/>
      <c r="K30" s="42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</row>
    <row r="31" s="3" customFormat="1" ht="14.25" spans="1:223">
      <c r="A31" s="24" t="s">
        <v>53</v>
      </c>
      <c r="B31" s="25">
        <v>26</v>
      </c>
      <c r="C31" s="25">
        <f t="shared" si="0"/>
        <v>2.6</v>
      </c>
      <c r="D31" s="25"/>
      <c r="E31" s="26">
        <f t="shared" si="1"/>
        <v>0</v>
      </c>
      <c r="F31" s="26"/>
      <c r="G31" s="26"/>
      <c r="H31" s="25"/>
      <c r="I31" s="42"/>
      <c r="J31" s="25"/>
      <c r="K31" s="42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</row>
    <row r="32" s="4" customFormat="1" ht="14.25" spans="1:12">
      <c r="A32" s="29" t="s">
        <v>54</v>
      </c>
      <c r="B32" s="25">
        <f>SUM(B4:B31)</f>
        <v>9744</v>
      </c>
      <c r="C32" s="25">
        <f>SUM(C4:C31)</f>
        <v>974.4</v>
      </c>
      <c r="D32" s="25">
        <f>SUM(D4:D31)</f>
        <v>637</v>
      </c>
      <c r="E32" s="26">
        <f t="shared" si="1"/>
        <v>0.0653735632183908</v>
      </c>
      <c r="F32" s="26"/>
      <c r="G32" s="26"/>
      <c r="H32" s="25"/>
      <c r="I32" s="42"/>
      <c r="J32" s="25"/>
      <c r="K32" s="42"/>
      <c r="L32" s="40"/>
    </row>
  </sheetData>
  <mergeCells count="9">
    <mergeCell ref="A1:L1"/>
    <mergeCell ref="D2:E2"/>
    <mergeCell ref="F2:G2"/>
    <mergeCell ref="H2:I2"/>
    <mergeCell ref="J2:K2"/>
    <mergeCell ref="A2:A3"/>
    <mergeCell ref="B2:B3"/>
    <mergeCell ref="C2:C3"/>
    <mergeCell ref="L2:L3"/>
  </mergeCells>
  <dataValidations count="5">
    <dataValidation allowBlank="1" showInputMessage="1" showErrorMessage="1" promptTitle="请做文字和数字说明" prompt="请做文字和数字说明" sqref="L4"/>
    <dataValidation type="whole" operator="greaterThanOrEqual" showInputMessage="1" showErrorMessage="1" errorTitle="出错啦！" error="请核实后，输入减免住院患者医疗费用人数。" promptTitle="请输入减免住院患者医疗费用人数" prompt="请输入减免住院患者医疗费用人数" sqref="J24">
      <formula1>0</formula1>
    </dataValidation>
    <dataValidation allowBlank="1" showInputMessage="1" showErrorMessage="1" promptTitle="请做说明" prompt="请做说明" sqref="L14"/>
    <dataValidation type="whole" operator="greaterThanOrEqual" showInputMessage="1" showErrorMessage="1" errorTitle="出错啦！" error="请核实后，输入减免门诊患者医疗费用人数。" promptTitle="请输入减免门诊患者医疗费用人数" prompt="请输入减免门诊患者医疗费用人数" sqref="H26">
      <formula1>0</formula1>
    </dataValidation>
    <dataValidation type="decimal" operator="greaterThanOrEqual" showInputMessage="1" showErrorMessage="1" errorTitle="出错啦！" error="请核实后，输入减免住院患者医疗费用金额。" promptTitle="请输入减免住院患者医疗费用金额" prompt="请输入减免住院患者医疗费用金额" sqref="K24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～～～</cp:lastModifiedBy>
  <dcterms:created xsi:type="dcterms:W3CDTF">2019-12-12T06:18:18Z</dcterms:created>
  <dcterms:modified xsi:type="dcterms:W3CDTF">2019-12-12T06:18:24Z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