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<sst xmlns="http://schemas.openxmlformats.org/spreadsheetml/2006/main" count="57" uniqueCount="55">
  <si>
    <t>2019年第1季度全市二级以上医疗机构医疗质量综合指标统计表</t>
  </si>
  <si>
    <t>医院名称</t>
  </si>
  <si>
    <t>实际开放床位数量</t>
  </si>
  <si>
    <t>应设扶贫病床数量</t>
  </si>
  <si>
    <t>扶贫病床（张）</t>
  </si>
  <si>
    <t>减免比例</t>
  </si>
  <si>
    <t>减免门诊</t>
  </si>
  <si>
    <t>减免住院</t>
  </si>
  <si>
    <t>其他形式的扶贫救助情况</t>
  </si>
  <si>
    <t>开放
数量</t>
  </si>
  <si>
    <t>所占
比例</t>
  </si>
  <si>
    <t>医疗服
务收费</t>
  </si>
  <si>
    <t>药品及
耗材费</t>
  </si>
  <si>
    <t>人次</t>
  </si>
  <si>
    <t>金额（元）</t>
  </si>
  <si>
    <t>市中心医院</t>
  </si>
  <si>
    <t>市中医医院</t>
  </si>
  <si>
    <t>市人民医院</t>
  </si>
  <si>
    <t>旬阳县医院</t>
  </si>
  <si>
    <t>汉阴县医院</t>
  </si>
  <si>
    <t>石泉县医院</t>
  </si>
  <si>
    <t>五保户护理劳务费3876元。</t>
  </si>
  <si>
    <t>平利县医院</t>
  </si>
  <si>
    <t>汉滨区一院</t>
  </si>
  <si>
    <t>汉滨区二院</t>
  </si>
  <si>
    <t>发放免费早餐20388元</t>
  </si>
  <si>
    <t>紫阳县医院</t>
  </si>
  <si>
    <t>民政一站式救助880人</t>
  </si>
  <si>
    <t>汉滨区三院</t>
  </si>
  <si>
    <t>白河县医院</t>
  </si>
  <si>
    <t>义诊</t>
  </si>
  <si>
    <t>岚皋县医院</t>
  </si>
  <si>
    <t>宁陕县医院</t>
  </si>
  <si>
    <t>镇坪县医院</t>
  </si>
  <si>
    <t>减免救护车费：400.00</t>
  </si>
  <si>
    <t>水电三局医院</t>
  </si>
  <si>
    <t>旬阳县中医院</t>
  </si>
  <si>
    <t>石泉县中医院</t>
  </si>
  <si>
    <t>五保户陪护费7920元</t>
  </si>
  <si>
    <t>汉阴县中医院</t>
  </si>
  <si>
    <t>“五保户”住院餐费</t>
  </si>
  <si>
    <t>紫阳县中医院</t>
  </si>
  <si>
    <t>慰问贫困户4人共2000元</t>
  </si>
  <si>
    <t>汉滨区中医院</t>
  </si>
  <si>
    <t>提供五保户、贫困户餐补、护理费用共计20900元</t>
  </si>
  <si>
    <t>岚皋县中医院</t>
  </si>
  <si>
    <t>为住院病人提供免费早餐,22626元</t>
  </si>
  <si>
    <t>平利县中医院</t>
  </si>
  <si>
    <t>到老县、广佛镇义诊220余人次，到敬老院免费体检150余人次。</t>
  </si>
  <si>
    <t>白河县中医院</t>
  </si>
  <si>
    <t>市妇幼保健院</t>
  </si>
  <si>
    <t>旬阳县妇幼院</t>
  </si>
  <si>
    <t>汉阴县妇幼院</t>
  </si>
  <si>
    <t>紫阳县妇幼院</t>
  </si>
  <si>
    <t>合计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</si>
</sst>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_ "/>
    <numFmt numFmtId="177" formatCode="0.00_ "/>
    <numFmt numFmtId="178" formatCode="0_ "/>
    <numFmt numFmtId="179" formatCode="0.0%"/>
  </numFmts>
  <fonts count="33">
    <font>
      <sz val="11"/>
      <color theme="1"/>
      <name val="宋体"/>
      <charset val="134"/>
      <scheme val="minor"/>
    </font>
    <font>
      <sz val="18"/>
      <name val="宋体"/>
      <charset val="134"/>
    </font>
    <font>
      <sz val="9"/>
      <name val="仿宋_GB2312"/>
      <family val="3"/>
      <charset val="134"/>
    </font>
    <font>
      <sz val="12"/>
      <color indexed="10"/>
      <name val="仿宋_GB2312"/>
      <family val="3"/>
      <charset val="134"/>
    </font>
    <font>
      <b/>
      <sz val="12"/>
      <name val="仿宋_GB2312"/>
      <family val="3"/>
      <charset val="134"/>
    </font>
    <font>
      <sz val="11"/>
      <color indexed="8"/>
      <name val="宋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2"/>
      <name val="仿宋_GB2312"/>
      <family val="3"/>
      <charset val="134"/>
    </font>
    <font>
      <sz val="12"/>
      <color indexed="1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1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7" borderId="15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4" borderId="12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29" fillId="21" borderId="16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13" fillId="0" borderId="0"/>
    <xf numFmtId="0" fontId="32" fillId="0" borderId="18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3" fillId="0" borderId="0"/>
  </cellStyleXfs>
  <cellXfs count="4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50" applyFont="1" applyFill="1" applyAlignment="1">
      <alignment horizontal="center"/>
    </xf>
    <xf numFmtId="0" fontId="4" fillId="0" borderId="0" xfId="50" applyFont="1" applyFill="1" applyAlignment="1">
      <alignment horizontal="center" vertical="center"/>
    </xf>
    <xf numFmtId="0" fontId="5" fillId="0" borderId="0" xfId="50" applyFont="1" applyFill="1" applyAlignment="1">
      <alignment horizontal="center" vertical="center"/>
    </xf>
    <xf numFmtId="178" fontId="5" fillId="0" borderId="0" xfId="50" applyNumberFormat="1" applyFont="1" applyFill="1" applyAlignment="1">
      <alignment horizontal="center" vertical="center"/>
    </xf>
    <xf numFmtId="177" fontId="5" fillId="0" borderId="0" xfId="50" applyNumberFormat="1" applyFont="1" applyFill="1" applyAlignment="1">
      <alignment horizontal="center" vertical="center"/>
    </xf>
    <xf numFmtId="0" fontId="5" fillId="0" borderId="0" xfId="5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30" applyFont="1" applyFill="1" applyBorder="1" applyAlignment="1">
      <alignment horizontal="center" vertical="center"/>
    </xf>
    <xf numFmtId="176" fontId="6" fillId="0" borderId="1" xfId="30" applyNumberFormat="1" applyFont="1" applyFill="1" applyBorder="1" applyAlignment="1">
      <alignment horizontal="center" vertical="center"/>
    </xf>
    <xf numFmtId="0" fontId="7" fillId="0" borderId="2" xfId="5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3" xfId="50" applyFont="1" applyFill="1" applyBorder="1" applyAlignment="1">
      <alignment horizontal="center" vertical="center"/>
    </xf>
    <xf numFmtId="0" fontId="7" fillId="0" borderId="4" xfId="5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5" xfId="50" applyFont="1" applyFill="1" applyBorder="1" applyAlignment="1">
      <alignment horizontal="center" vertical="center" wrapText="1"/>
    </xf>
    <xf numFmtId="1" fontId="9" fillId="0" borderId="2" xfId="30" applyNumberFormat="1" applyFont="1" applyFill="1" applyBorder="1" applyAlignment="1" applyProtection="1">
      <alignment horizontal="center" vertical="center" wrapText="1"/>
      <protection locked="0"/>
    </xf>
    <xf numFmtId="179" fontId="9" fillId="0" borderId="2" xfId="11" applyNumberFormat="1" applyFont="1" applyFill="1" applyBorder="1" applyAlignment="1" applyProtection="1">
      <alignment horizontal="center" vertical="center" wrapText="1"/>
      <protection locked="0"/>
    </xf>
    <xf numFmtId="10" fontId="9" fillId="0" borderId="2" xfId="11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50" applyFont="1" applyFill="1" applyBorder="1" applyAlignment="1">
      <alignment horizontal="center" vertical="center" wrapText="1"/>
    </xf>
    <xf numFmtId="0" fontId="10" fillId="0" borderId="2" xfId="50" applyFont="1" applyFill="1" applyBorder="1" applyAlignment="1">
      <alignment horizontal="center" vertical="center" wrapText="1"/>
    </xf>
    <xf numFmtId="1" fontId="10" fillId="0" borderId="2" xfId="30" applyNumberFormat="1" applyFont="1" applyFill="1" applyBorder="1" applyAlignment="1" applyProtection="1">
      <alignment horizontal="center" vertical="center" wrapText="1"/>
      <protection locked="0"/>
    </xf>
    <xf numFmtId="179" fontId="10" fillId="0" borderId="2" xfId="11" applyNumberFormat="1" applyFont="1" applyFill="1" applyBorder="1" applyAlignment="1" applyProtection="1">
      <alignment horizontal="center" vertical="center" wrapText="1"/>
      <protection locked="0"/>
    </xf>
    <xf numFmtId="10" fontId="10" fillId="0" borderId="2" xfId="11" applyNumberFormat="1" applyFont="1" applyFill="1" applyBorder="1" applyAlignment="1" applyProtection="1">
      <alignment horizontal="center" vertical="center" wrapText="1"/>
      <protection locked="0"/>
    </xf>
    <xf numFmtId="0" fontId="10" fillId="0" borderId="3" xfId="50" applyFont="1" applyFill="1" applyBorder="1" applyAlignment="1">
      <alignment horizontal="center" vertical="center" wrapText="1"/>
    </xf>
    <xf numFmtId="0" fontId="8" fillId="0" borderId="2" xfId="50" applyFont="1" applyFill="1" applyBorder="1" applyAlignment="1">
      <alignment horizontal="center" vertical="center"/>
    </xf>
    <xf numFmtId="0" fontId="1" fillId="0" borderId="0" xfId="50" applyFont="1" applyFill="1" applyAlignment="1">
      <alignment horizontal="center" vertical="center"/>
    </xf>
    <xf numFmtId="178" fontId="7" fillId="0" borderId="3" xfId="5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78" fontId="7" fillId="0" borderId="7" xfId="5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2" fillId="0" borderId="0" xfId="50" applyFont="1" applyFill="1" applyAlignment="1">
      <alignment horizontal="center" vertical="center"/>
    </xf>
    <xf numFmtId="178" fontId="8" fillId="0" borderId="2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177" fontId="8" fillId="0" borderId="4" xfId="0" applyNumberFormat="1" applyFont="1" applyFill="1" applyBorder="1" applyAlignment="1">
      <alignment horizontal="center" vertical="center"/>
    </xf>
    <xf numFmtId="2" fontId="9" fillId="0" borderId="2" xfId="30" applyNumberFormat="1" applyFont="1" applyFill="1" applyBorder="1" applyAlignment="1" applyProtection="1">
      <alignment horizontal="center" vertical="center" wrapText="1"/>
      <protection locked="0"/>
    </xf>
    <xf numFmtId="1" fontId="10" fillId="0" borderId="2" xfId="3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50" applyFont="1" applyFill="1" applyAlignment="1">
      <alignment horizontal="center" vertical="center"/>
    </xf>
    <xf numFmtId="2" fontId="10" fillId="0" borderId="2" xfId="30" applyNumberFormat="1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left" vertical="center"/>
      <protection locked="0" hidden="1"/>
    </xf>
    <xf numFmtId="0" fontId="10" fillId="0" borderId="10" xfId="0" applyFont="1" applyFill="1" applyBorder="1" applyAlignment="1" applyProtection="1">
      <alignment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locked="0" hidden="1"/>
    </xf>
    <xf numFmtId="177" fontId="10" fillId="0" borderId="2" xfId="3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5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2013-1-扶_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P32"/>
  <sheetViews>
    <sheetView tabSelected="1" workbookViewId="0">
      <selection activeCell="A1" sqref="$A1:$XFD1048576"/>
    </sheetView>
  </sheetViews>
  <sheetFormatPr defaultColWidth="9" defaultRowHeight="13.5"/>
  <cols>
    <col min="1" max="1" width="14.1083333333333" style="5" customWidth="1"/>
    <col min="2" max="3" width="7.10833333333333" style="5" customWidth="1"/>
    <col min="4" max="4" width="6.44166666666667" style="5" customWidth="1"/>
    <col min="5" max="5" width="7.21666666666667" style="5" customWidth="1"/>
    <col min="6" max="7" width="6.21666666666667" style="5" customWidth="1"/>
    <col min="8" max="8" width="5.44166666666667" style="5" customWidth="1"/>
    <col min="9" max="9" width="10.1083333333333" style="6" customWidth="1"/>
    <col min="10" max="10" width="4.44166666666667" style="5" customWidth="1"/>
    <col min="11" max="11" width="9.775" style="7" customWidth="1"/>
    <col min="12" max="12" width="48.8833333333333" style="8" customWidth="1"/>
    <col min="13" max="223" width="9" style="5" customWidth="1"/>
    <col min="224" max="256" width="9" style="9" customWidth="1"/>
    <col min="257" max="16384" width="9" style="9"/>
  </cols>
  <sheetData>
    <row r="1" s="1" customFormat="1" ht="33.6" customHeight="1" spans="1:223">
      <c r="A1" s="10" t="s">
        <v>0</v>
      </c>
      <c r="B1" s="10"/>
      <c r="C1" s="10"/>
      <c r="D1" s="10"/>
      <c r="E1" s="10"/>
      <c r="F1" s="10"/>
      <c r="G1" s="11"/>
      <c r="H1" s="10"/>
      <c r="I1" s="10"/>
      <c r="J1" s="10"/>
      <c r="K1" s="10"/>
      <c r="L1" s="1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0"/>
      <c r="GC1" s="30"/>
      <c r="GD1" s="30"/>
      <c r="GE1" s="30"/>
      <c r="GF1" s="30"/>
      <c r="GG1" s="30"/>
      <c r="GH1" s="30"/>
      <c r="GI1" s="30"/>
      <c r="GJ1" s="30"/>
      <c r="GK1" s="30"/>
      <c r="GL1" s="30"/>
      <c r="GM1" s="30"/>
      <c r="GN1" s="30"/>
      <c r="GO1" s="30"/>
      <c r="GP1" s="30"/>
      <c r="GQ1" s="30"/>
      <c r="GR1" s="30"/>
      <c r="GS1" s="30"/>
      <c r="GT1" s="30"/>
      <c r="GU1" s="30"/>
      <c r="GV1" s="30"/>
      <c r="GW1" s="30"/>
      <c r="GX1" s="30"/>
      <c r="GY1" s="30"/>
      <c r="GZ1" s="30"/>
      <c r="HA1" s="30"/>
      <c r="HB1" s="30"/>
      <c r="HC1" s="30"/>
      <c r="HD1" s="30"/>
      <c r="HE1" s="30"/>
      <c r="HF1" s="30"/>
      <c r="HG1" s="30"/>
      <c r="HH1" s="30"/>
      <c r="HI1" s="30"/>
      <c r="HJ1" s="30"/>
      <c r="HK1" s="30"/>
      <c r="HL1" s="30"/>
      <c r="HM1" s="30"/>
      <c r="HN1" s="30"/>
      <c r="HO1" s="30"/>
    </row>
    <row r="2" s="2" customFormat="1" ht="25.8" customHeight="1" spans="1:223">
      <c r="A2" s="12" t="s">
        <v>1</v>
      </c>
      <c r="B2" s="12" t="s">
        <v>2</v>
      </c>
      <c r="C2" s="12" t="s">
        <v>3</v>
      </c>
      <c r="D2" s="13" t="s">
        <v>4</v>
      </c>
      <c r="E2" s="13"/>
      <c r="F2" s="14" t="s">
        <v>5</v>
      </c>
      <c r="G2" s="15"/>
      <c r="H2" s="14" t="s">
        <v>6</v>
      </c>
      <c r="I2" s="31"/>
      <c r="J2" s="32" t="s">
        <v>7</v>
      </c>
      <c r="K2" s="33"/>
      <c r="L2" s="34" t="s">
        <v>8</v>
      </c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</row>
    <row r="3" s="2" customFormat="1" ht="25.8" customHeight="1" spans="1:223">
      <c r="A3" s="12"/>
      <c r="B3" s="12"/>
      <c r="C3" s="16"/>
      <c r="D3" s="17" t="s">
        <v>9</v>
      </c>
      <c r="E3" s="17" t="s">
        <v>10</v>
      </c>
      <c r="F3" s="17" t="s">
        <v>11</v>
      </c>
      <c r="G3" s="17" t="s">
        <v>12</v>
      </c>
      <c r="H3" s="18" t="s">
        <v>13</v>
      </c>
      <c r="I3" s="36" t="s">
        <v>14</v>
      </c>
      <c r="J3" s="37" t="s">
        <v>13</v>
      </c>
      <c r="K3" s="38" t="s">
        <v>14</v>
      </c>
      <c r="L3" s="34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  <c r="GJ3" s="35"/>
      <c r="GK3" s="35"/>
      <c r="GL3" s="35"/>
      <c r="GM3" s="35"/>
      <c r="GN3" s="35"/>
      <c r="GO3" s="35"/>
      <c r="GP3" s="35"/>
      <c r="GQ3" s="35"/>
      <c r="GR3" s="35"/>
      <c r="GS3" s="35"/>
      <c r="GT3" s="35"/>
      <c r="GU3" s="35"/>
      <c r="GV3" s="35"/>
      <c r="GW3" s="35"/>
      <c r="GX3" s="35"/>
      <c r="GY3" s="35"/>
      <c r="GZ3" s="35"/>
      <c r="HA3" s="35"/>
      <c r="HB3" s="35"/>
      <c r="HC3" s="35"/>
      <c r="HD3" s="35"/>
      <c r="HE3" s="35"/>
      <c r="HF3" s="35"/>
      <c r="HG3" s="35"/>
      <c r="HH3" s="35"/>
      <c r="HI3" s="35"/>
      <c r="HJ3" s="35"/>
      <c r="HK3" s="35"/>
      <c r="HL3" s="35"/>
      <c r="HM3" s="35"/>
      <c r="HN3" s="35"/>
      <c r="HO3" s="35"/>
    </row>
    <row r="4" s="3" customFormat="1" ht="14.25" spans="1:223">
      <c r="A4" s="19" t="s">
        <v>15</v>
      </c>
      <c r="B4" s="20">
        <v>1608</v>
      </c>
      <c r="C4" s="20">
        <f t="shared" ref="C4:C31" si="0">B4*10%</f>
        <v>160.8</v>
      </c>
      <c r="D4" s="20">
        <v>81</v>
      </c>
      <c r="E4" s="21">
        <f t="shared" ref="E4:E32" si="1">D4/B4</f>
        <v>0.0503731343283582</v>
      </c>
      <c r="F4" s="22"/>
      <c r="G4" s="22"/>
      <c r="H4" s="20"/>
      <c r="I4" s="39"/>
      <c r="J4" s="20"/>
      <c r="K4" s="39"/>
      <c r="L4" s="40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  <c r="CA4" s="41"/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41"/>
      <c r="DU4" s="41"/>
      <c r="DV4" s="41"/>
      <c r="DW4" s="41"/>
      <c r="DX4" s="41"/>
      <c r="DY4" s="41"/>
      <c r="DZ4" s="41"/>
      <c r="EA4" s="41"/>
      <c r="EB4" s="41"/>
      <c r="EC4" s="41"/>
      <c r="ED4" s="41"/>
      <c r="EE4" s="41"/>
      <c r="EF4" s="41"/>
      <c r="EG4" s="41"/>
      <c r="EH4" s="41"/>
      <c r="EI4" s="41"/>
      <c r="EJ4" s="41"/>
      <c r="EK4" s="41"/>
      <c r="EL4" s="41"/>
      <c r="EM4" s="41"/>
      <c r="EN4" s="41"/>
      <c r="EO4" s="41"/>
      <c r="EP4" s="41"/>
      <c r="EQ4" s="41"/>
      <c r="ER4" s="41"/>
      <c r="ES4" s="41"/>
      <c r="ET4" s="41"/>
      <c r="EU4" s="41"/>
      <c r="EV4" s="41"/>
      <c r="EW4" s="41"/>
      <c r="EX4" s="41"/>
      <c r="EY4" s="41"/>
      <c r="EZ4" s="41"/>
      <c r="FA4" s="41"/>
      <c r="FB4" s="41"/>
      <c r="FC4" s="41"/>
      <c r="FD4" s="41"/>
      <c r="FE4" s="41"/>
      <c r="FF4" s="41"/>
      <c r="FG4" s="41"/>
      <c r="FH4" s="41"/>
      <c r="FI4" s="41"/>
      <c r="FJ4" s="41"/>
      <c r="FK4" s="41"/>
      <c r="FL4" s="41"/>
      <c r="FM4" s="41"/>
      <c r="FN4" s="41"/>
      <c r="FO4" s="41"/>
      <c r="FP4" s="41"/>
      <c r="FQ4" s="41"/>
      <c r="FR4" s="41"/>
      <c r="FS4" s="41"/>
      <c r="FT4" s="41"/>
      <c r="FU4" s="41"/>
      <c r="FV4" s="41"/>
      <c r="FW4" s="41"/>
      <c r="FX4" s="41"/>
      <c r="FY4" s="41"/>
      <c r="FZ4" s="41"/>
      <c r="GA4" s="41"/>
      <c r="GB4" s="41"/>
      <c r="GC4" s="41"/>
      <c r="GD4" s="41"/>
      <c r="GE4" s="41"/>
      <c r="GF4" s="41"/>
      <c r="GG4" s="41"/>
      <c r="GH4" s="41"/>
      <c r="GI4" s="41"/>
      <c r="GJ4" s="41"/>
      <c r="GK4" s="41"/>
      <c r="GL4" s="41"/>
      <c r="GM4" s="41"/>
      <c r="GN4" s="41"/>
      <c r="GO4" s="41"/>
      <c r="GP4" s="41"/>
      <c r="GQ4" s="41"/>
      <c r="GR4" s="41"/>
      <c r="GS4" s="41"/>
      <c r="GT4" s="41"/>
      <c r="GU4" s="41"/>
      <c r="GV4" s="41"/>
      <c r="GW4" s="41"/>
      <c r="GX4" s="41"/>
      <c r="GY4" s="41"/>
      <c r="GZ4" s="41"/>
      <c r="HA4" s="41"/>
      <c r="HB4" s="41"/>
      <c r="HC4" s="41"/>
      <c r="HD4" s="41"/>
      <c r="HE4" s="41"/>
      <c r="HF4" s="41"/>
      <c r="HG4" s="41"/>
      <c r="HH4" s="41"/>
      <c r="HI4" s="41"/>
      <c r="HJ4" s="41"/>
      <c r="HK4" s="41"/>
      <c r="HL4" s="41"/>
      <c r="HM4" s="41"/>
      <c r="HN4" s="41"/>
      <c r="HO4" s="41"/>
    </row>
    <row r="5" s="3" customFormat="1" ht="14.25" spans="1:223">
      <c r="A5" s="23" t="s">
        <v>16</v>
      </c>
      <c r="B5" s="20">
        <v>1064</v>
      </c>
      <c r="C5" s="20">
        <f t="shared" si="0"/>
        <v>106.4</v>
      </c>
      <c r="D5" s="20">
        <v>45</v>
      </c>
      <c r="E5" s="21">
        <f t="shared" si="1"/>
        <v>0.0422932330827068</v>
      </c>
      <c r="F5" s="22"/>
      <c r="G5" s="22"/>
      <c r="H5" s="20"/>
      <c r="I5" s="39"/>
      <c r="J5" s="20">
        <v>2</v>
      </c>
      <c r="K5" s="39">
        <v>5627.21</v>
      </c>
      <c r="L5" s="40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</row>
    <row r="6" s="3" customFormat="1" ht="14.25" spans="1:223">
      <c r="A6" s="23" t="s">
        <v>17</v>
      </c>
      <c r="B6" s="20">
        <v>630</v>
      </c>
      <c r="C6" s="20">
        <f t="shared" si="0"/>
        <v>63</v>
      </c>
      <c r="D6" s="20">
        <v>10</v>
      </c>
      <c r="E6" s="21">
        <f t="shared" si="1"/>
        <v>0.0158730158730159</v>
      </c>
      <c r="F6" s="22"/>
      <c r="G6" s="22"/>
      <c r="H6" s="20"/>
      <c r="I6" s="39"/>
      <c r="J6" s="20"/>
      <c r="K6" s="39"/>
      <c r="L6" s="40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1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/>
      <c r="GI6" s="41"/>
      <c r="GJ6" s="41"/>
      <c r="GK6" s="41"/>
      <c r="GL6" s="41"/>
      <c r="GM6" s="41"/>
      <c r="GN6" s="41"/>
      <c r="GO6" s="41"/>
      <c r="GP6" s="41"/>
      <c r="GQ6" s="41"/>
      <c r="GR6" s="41"/>
      <c r="GS6" s="41"/>
      <c r="GT6" s="41"/>
      <c r="GU6" s="41"/>
      <c r="GV6" s="41"/>
      <c r="GW6" s="41"/>
      <c r="GX6" s="41"/>
      <c r="GY6" s="41"/>
      <c r="GZ6" s="41"/>
      <c r="HA6" s="41"/>
      <c r="HB6" s="41"/>
      <c r="HC6" s="41"/>
      <c r="HD6" s="41"/>
      <c r="HE6" s="41"/>
      <c r="HF6" s="41"/>
      <c r="HG6" s="41"/>
      <c r="HH6" s="41"/>
      <c r="HI6" s="41"/>
      <c r="HJ6" s="41"/>
      <c r="HK6" s="41"/>
      <c r="HL6" s="41"/>
      <c r="HM6" s="41"/>
      <c r="HN6" s="41"/>
      <c r="HO6" s="41"/>
    </row>
    <row r="7" s="3" customFormat="1" ht="14.25" spans="1:223">
      <c r="A7" s="23" t="s">
        <v>18</v>
      </c>
      <c r="B7" s="20">
        <v>710</v>
      </c>
      <c r="C7" s="20">
        <f t="shared" si="0"/>
        <v>71</v>
      </c>
      <c r="D7" s="20">
        <v>68</v>
      </c>
      <c r="E7" s="21">
        <f t="shared" si="1"/>
        <v>0.0957746478873239</v>
      </c>
      <c r="F7" s="22"/>
      <c r="G7" s="22"/>
      <c r="H7" s="20">
        <v>2949</v>
      </c>
      <c r="I7" s="39">
        <v>547448</v>
      </c>
      <c r="J7" s="20">
        <v>4</v>
      </c>
      <c r="K7" s="39">
        <v>157546.82</v>
      </c>
      <c r="L7" s="40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</row>
    <row r="8" s="3" customFormat="1" ht="14.25" spans="1:223">
      <c r="A8" s="24" t="s">
        <v>19</v>
      </c>
      <c r="B8" s="25">
        <v>500</v>
      </c>
      <c r="C8" s="25">
        <f t="shared" si="0"/>
        <v>50</v>
      </c>
      <c r="D8" s="25">
        <v>32</v>
      </c>
      <c r="E8" s="26">
        <f t="shared" si="1"/>
        <v>0.064</v>
      </c>
      <c r="F8" s="27"/>
      <c r="G8" s="27"/>
      <c r="H8" s="25"/>
      <c r="I8" s="42">
        <v>3688</v>
      </c>
      <c r="J8" s="25">
        <v>78</v>
      </c>
      <c r="K8" s="42">
        <v>3287.54</v>
      </c>
      <c r="L8" s="40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</row>
    <row r="9" s="3" customFormat="1" ht="14.25" spans="1:223">
      <c r="A9" s="24" t="s">
        <v>20</v>
      </c>
      <c r="B9" s="25">
        <v>360</v>
      </c>
      <c r="C9" s="25">
        <f t="shared" si="0"/>
        <v>36</v>
      </c>
      <c r="D9" s="25">
        <v>30</v>
      </c>
      <c r="E9" s="26">
        <f t="shared" si="1"/>
        <v>0.0833333333333333</v>
      </c>
      <c r="F9" s="27"/>
      <c r="G9" s="27"/>
      <c r="H9" s="25"/>
      <c r="I9" s="42"/>
      <c r="J9" s="25"/>
      <c r="K9" s="42"/>
      <c r="L9" s="40" t="s">
        <v>21</v>
      </c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1"/>
      <c r="GL9" s="41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1"/>
      <c r="HB9" s="41"/>
      <c r="HC9" s="41"/>
      <c r="HD9" s="41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</row>
    <row r="10" s="3" customFormat="1" ht="14.25" spans="1:223">
      <c r="A10" s="24" t="s">
        <v>22</v>
      </c>
      <c r="B10" s="25">
        <v>250</v>
      </c>
      <c r="C10" s="25">
        <f t="shared" si="0"/>
        <v>25</v>
      </c>
      <c r="D10" s="25">
        <v>10</v>
      </c>
      <c r="E10" s="26">
        <f t="shared" si="1"/>
        <v>0.04</v>
      </c>
      <c r="F10" s="26"/>
      <c r="G10" s="26"/>
      <c r="H10" s="25">
        <v>4</v>
      </c>
      <c r="I10" s="42">
        <v>4125</v>
      </c>
      <c r="J10" s="25"/>
      <c r="K10" s="42"/>
      <c r="L10" s="40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1"/>
      <c r="FQ10" s="41"/>
      <c r="FR10" s="41"/>
      <c r="FS10" s="41"/>
      <c r="FT10" s="41"/>
      <c r="FU10" s="41"/>
      <c r="FV10" s="41"/>
      <c r="FW10" s="41"/>
      <c r="FX10" s="41"/>
      <c r="FY10" s="41"/>
      <c r="FZ10" s="41"/>
      <c r="GA10" s="41"/>
      <c r="GB10" s="41"/>
      <c r="GC10" s="41"/>
      <c r="GD10" s="41"/>
      <c r="GE10" s="41"/>
      <c r="GF10" s="41"/>
      <c r="GG10" s="41"/>
      <c r="GH10" s="41"/>
      <c r="GI10" s="41"/>
      <c r="GJ10" s="41"/>
      <c r="GK10" s="41"/>
      <c r="GL10" s="41"/>
      <c r="GM10" s="41"/>
      <c r="GN10" s="41"/>
      <c r="GO10" s="41"/>
      <c r="GP10" s="41"/>
      <c r="GQ10" s="41"/>
      <c r="GR10" s="41"/>
      <c r="GS10" s="41"/>
      <c r="GT10" s="41"/>
      <c r="GU10" s="41"/>
      <c r="GV10" s="41"/>
      <c r="GW10" s="41"/>
      <c r="GX10" s="41"/>
      <c r="GY10" s="41"/>
      <c r="GZ10" s="41"/>
      <c r="HA10" s="41"/>
      <c r="HB10" s="41"/>
      <c r="HC10" s="41"/>
      <c r="HD10" s="41"/>
      <c r="HE10" s="41"/>
      <c r="HF10" s="41"/>
      <c r="HG10" s="41"/>
      <c r="HH10" s="41"/>
      <c r="HI10" s="41"/>
      <c r="HJ10" s="41"/>
      <c r="HK10" s="41"/>
      <c r="HL10" s="41"/>
      <c r="HM10" s="41"/>
      <c r="HN10" s="41"/>
      <c r="HO10" s="41"/>
    </row>
    <row r="11" s="3" customFormat="1" ht="14.25" spans="1:250">
      <c r="A11" s="24" t="s">
        <v>23</v>
      </c>
      <c r="B11" s="25">
        <v>500</v>
      </c>
      <c r="C11" s="25">
        <f t="shared" si="0"/>
        <v>50</v>
      </c>
      <c r="D11" s="25">
        <v>25</v>
      </c>
      <c r="E11" s="26">
        <f t="shared" si="1"/>
        <v>0.05</v>
      </c>
      <c r="F11" s="26"/>
      <c r="G11" s="26"/>
      <c r="H11" s="25"/>
      <c r="I11" s="42"/>
      <c r="J11" s="25">
        <v>1611</v>
      </c>
      <c r="K11" s="42">
        <v>879085</v>
      </c>
      <c r="L11" s="40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41"/>
      <c r="DU11" s="41"/>
      <c r="DV11" s="41"/>
      <c r="DW11" s="41"/>
      <c r="DX11" s="41"/>
      <c r="DY11" s="41"/>
      <c r="DZ11" s="41"/>
      <c r="EA11" s="41"/>
      <c r="EB11" s="41"/>
      <c r="EC11" s="41"/>
      <c r="ED11" s="41"/>
      <c r="EE11" s="41"/>
      <c r="EF11" s="41"/>
      <c r="EG11" s="41"/>
      <c r="EH11" s="41"/>
      <c r="EI11" s="41"/>
      <c r="EJ11" s="41"/>
      <c r="EK11" s="41"/>
      <c r="EL11" s="41"/>
      <c r="EM11" s="41"/>
      <c r="EN11" s="41"/>
      <c r="EO11" s="41"/>
      <c r="EP11" s="41"/>
      <c r="EQ11" s="41"/>
      <c r="ER11" s="41"/>
      <c r="ES11" s="41"/>
      <c r="ET11" s="41"/>
      <c r="EU11" s="41"/>
      <c r="EV11" s="41"/>
      <c r="EW11" s="41"/>
      <c r="EX11" s="41"/>
      <c r="EY11" s="41"/>
      <c r="EZ11" s="41"/>
      <c r="FA11" s="41"/>
      <c r="FB11" s="41"/>
      <c r="FC11" s="41"/>
      <c r="FD11" s="41"/>
      <c r="FE11" s="41"/>
      <c r="FF11" s="41"/>
      <c r="FG11" s="41"/>
      <c r="FH11" s="41"/>
      <c r="FI11" s="41"/>
      <c r="FJ11" s="41"/>
      <c r="FK11" s="41"/>
      <c r="FL11" s="41"/>
      <c r="FM11" s="41"/>
      <c r="FN11" s="41"/>
      <c r="FO11" s="41"/>
      <c r="FP11" s="41"/>
      <c r="FQ11" s="41"/>
      <c r="FR11" s="41"/>
      <c r="FS11" s="41"/>
      <c r="FT11" s="41"/>
      <c r="FU11" s="41"/>
      <c r="FV11" s="41"/>
      <c r="FW11" s="41"/>
      <c r="FX11" s="41"/>
      <c r="FY11" s="41"/>
      <c r="FZ11" s="41"/>
      <c r="GA11" s="41"/>
      <c r="GB11" s="41"/>
      <c r="GC11" s="41"/>
      <c r="GD11" s="41"/>
      <c r="GE11" s="41"/>
      <c r="GF11" s="41"/>
      <c r="GG11" s="41"/>
      <c r="GH11" s="41"/>
      <c r="GI11" s="41"/>
      <c r="GJ11" s="41"/>
      <c r="GK11" s="41"/>
      <c r="GL11" s="41"/>
      <c r="GM11" s="41"/>
      <c r="GN11" s="41"/>
      <c r="GO11" s="41"/>
      <c r="GP11" s="41"/>
      <c r="GQ11" s="41"/>
      <c r="GR11" s="41"/>
      <c r="GS11" s="41"/>
      <c r="GT11" s="41"/>
      <c r="GU11" s="41"/>
      <c r="GV11" s="41"/>
      <c r="GW11" s="41"/>
      <c r="GX11" s="41"/>
      <c r="GY11" s="41"/>
      <c r="GZ11" s="41"/>
      <c r="HA11" s="41"/>
      <c r="HB11" s="41"/>
      <c r="HC11" s="41"/>
      <c r="HD11" s="41"/>
      <c r="HE11" s="41"/>
      <c r="HF11" s="41"/>
      <c r="HG11" s="41"/>
      <c r="HH11" s="41"/>
      <c r="HI11" s="41"/>
      <c r="HJ11" s="41"/>
      <c r="HK11" s="41"/>
      <c r="HL11" s="41"/>
      <c r="HM11" s="41"/>
      <c r="HN11" s="41"/>
      <c r="HO11" s="41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</row>
    <row r="12" s="3" customFormat="1" ht="14.25" spans="1:223">
      <c r="A12" s="24" t="s">
        <v>24</v>
      </c>
      <c r="B12" s="25">
        <v>378</v>
      </c>
      <c r="C12" s="25">
        <f t="shared" si="0"/>
        <v>37.8</v>
      </c>
      <c r="D12" s="25">
        <v>26</v>
      </c>
      <c r="E12" s="26">
        <f t="shared" si="1"/>
        <v>0.0687830687830688</v>
      </c>
      <c r="F12" s="26">
        <v>0.0013</v>
      </c>
      <c r="G12" s="26"/>
      <c r="H12" s="25">
        <v>152</v>
      </c>
      <c r="I12" s="42">
        <v>106.4</v>
      </c>
      <c r="J12" s="25">
        <v>11</v>
      </c>
      <c r="K12" s="42">
        <v>5052.27</v>
      </c>
      <c r="L12" s="40" t="s">
        <v>25</v>
      </c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  <c r="GS12" s="41"/>
      <c r="GT12" s="41"/>
      <c r="GU12" s="41"/>
      <c r="GV12" s="41"/>
      <c r="GW12" s="41"/>
      <c r="GX12" s="41"/>
      <c r="GY12" s="41"/>
      <c r="GZ12" s="41"/>
      <c r="HA12" s="41"/>
      <c r="HB12" s="41"/>
      <c r="HC12" s="41"/>
      <c r="HD12" s="41"/>
      <c r="HE12" s="41"/>
      <c r="HF12" s="41"/>
      <c r="HG12" s="41"/>
      <c r="HH12" s="41"/>
      <c r="HI12" s="41"/>
      <c r="HJ12" s="41"/>
      <c r="HK12" s="41"/>
      <c r="HL12" s="41"/>
      <c r="HM12" s="41"/>
      <c r="HN12" s="41"/>
      <c r="HO12" s="41"/>
    </row>
    <row r="13" s="3" customFormat="1" ht="14.25" spans="1:223">
      <c r="A13" s="24" t="s">
        <v>26</v>
      </c>
      <c r="B13" s="25">
        <v>310</v>
      </c>
      <c r="C13" s="25">
        <f t="shared" si="0"/>
        <v>31</v>
      </c>
      <c r="D13" s="25">
        <v>52</v>
      </c>
      <c r="E13" s="26">
        <f t="shared" si="1"/>
        <v>0.167741935483871</v>
      </c>
      <c r="F13" s="26"/>
      <c r="G13" s="26"/>
      <c r="H13" s="25"/>
      <c r="I13" s="42"/>
      <c r="J13" s="25"/>
      <c r="K13" s="42"/>
      <c r="L13" s="40" t="s">
        <v>27</v>
      </c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41"/>
      <c r="DV13" s="41"/>
      <c r="DW13" s="41"/>
      <c r="DX13" s="41"/>
      <c r="DY13" s="41"/>
      <c r="DZ13" s="41"/>
      <c r="EA13" s="41"/>
      <c r="EB13" s="41"/>
      <c r="EC13" s="41"/>
      <c r="ED13" s="41"/>
      <c r="EE13" s="41"/>
      <c r="EF13" s="41"/>
      <c r="EG13" s="41"/>
      <c r="EH13" s="41"/>
      <c r="EI13" s="41"/>
      <c r="EJ13" s="41"/>
      <c r="EK13" s="41"/>
      <c r="EL13" s="41"/>
      <c r="EM13" s="41"/>
      <c r="EN13" s="41"/>
      <c r="EO13" s="41"/>
      <c r="EP13" s="41"/>
      <c r="EQ13" s="41"/>
      <c r="ER13" s="41"/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B13" s="41"/>
      <c r="GC13" s="41"/>
      <c r="GD13" s="41"/>
      <c r="GE13" s="41"/>
      <c r="GF13" s="41"/>
      <c r="GG13" s="41"/>
      <c r="GH13" s="41"/>
      <c r="GI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1"/>
      <c r="HH13" s="41"/>
      <c r="HI13" s="41"/>
      <c r="HJ13" s="41"/>
      <c r="HK13" s="41"/>
      <c r="HL13" s="41"/>
      <c r="HM13" s="41"/>
      <c r="HN13" s="41"/>
      <c r="HO13" s="41"/>
    </row>
    <row r="14" s="3" customFormat="1" ht="14.25" spans="1:223">
      <c r="A14" s="24" t="s">
        <v>28</v>
      </c>
      <c r="B14" s="25">
        <v>340</v>
      </c>
      <c r="C14" s="25">
        <f t="shared" si="0"/>
        <v>34</v>
      </c>
      <c r="D14" s="25">
        <v>38</v>
      </c>
      <c r="E14" s="26">
        <f t="shared" si="1"/>
        <v>0.111764705882353</v>
      </c>
      <c r="F14" s="26"/>
      <c r="G14" s="26"/>
      <c r="H14" s="25"/>
      <c r="I14" s="42"/>
      <c r="J14" s="25">
        <v>6</v>
      </c>
      <c r="K14" s="42">
        <v>6733.41</v>
      </c>
      <c r="L14" s="40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1"/>
      <c r="DV14" s="41"/>
      <c r="DW14" s="41"/>
      <c r="DX14" s="41"/>
      <c r="DY14" s="41"/>
      <c r="DZ14" s="41"/>
      <c r="EA14" s="41"/>
      <c r="EB14" s="41"/>
      <c r="EC14" s="41"/>
      <c r="ED14" s="41"/>
      <c r="EE14" s="41"/>
      <c r="EF14" s="41"/>
      <c r="EG14" s="41"/>
      <c r="EH14" s="41"/>
      <c r="EI14" s="41"/>
      <c r="EJ14" s="41"/>
      <c r="EK14" s="41"/>
      <c r="EL14" s="41"/>
      <c r="EM14" s="41"/>
      <c r="EN14" s="41"/>
      <c r="EO14" s="41"/>
      <c r="EP14" s="41"/>
      <c r="EQ14" s="41"/>
      <c r="ER14" s="41"/>
      <c r="ES14" s="41"/>
      <c r="ET14" s="41"/>
      <c r="EU14" s="41"/>
      <c r="EV14" s="41"/>
      <c r="EW14" s="41"/>
      <c r="EX14" s="41"/>
      <c r="EY14" s="41"/>
      <c r="EZ14" s="41"/>
      <c r="FA14" s="41"/>
      <c r="FB14" s="41"/>
      <c r="FC14" s="41"/>
      <c r="FD14" s="41"/>
      <c r="FE14" s="41"/>
      <c r="FF14" s="41"/>
      <c r="FG14" s="41"/>
      <c r="FH14" s="41"/>
      <c r="FI14" s="41"/>
      <c r="FJ14" s="41"/>
      <c r="FK14" s="41"/>
      <c r="FL14" s="41"/>
      <c r="FM14" s="41"/>
      <c r="FN14" s="41"/>
      <c r="FO14" s="41"/>
      <c r="FP14" s="41"/>
      <c r="FQ14" s="41"/>
      <c r="FR14" s="41"/>
      <c r="FS14" s="41"/>
      <c r="FT14" s="41"/>
      <c r="FU14" s="41"/>
      <c r="FV14" s="41"/>
      <c r="FW14" s="41"/>
      <c r="FX14" s="41"/>
      <c r="FY14" s="41"/>
      <c r="FZ14" s="41"/>
      <c r="GA14" s="41"/>
      <c r="GB14" s="41"/>
      <c r="GC14" s="41"/>
      <c r="GD14" s="41"/>
      <c r="GE14" s="41"/>
      <c r="GF14" s="41"/>
      <c r="GG14" s="41"/>
      <c r="GH14" s="41"/>
      <c r="GI14" s="41"/>
      <c r="GJ14" s="41"/>
      <c r="GK14" s="41"/>
      <c r="GL14" s="41"/>
      <c r="GM14" s="41"/>
      <c r="GN14" s="41"/>
      <c r="GO14" s="41"/>
      <c r="GP14" s="41"/>
      <c r="GQ14" s="41"/>
      <c r="GR14" s="41"/>
      <c r="GS14" s="41"/>
      <c r="GT14" s="41"/>
      <c r="GU14" s="41"/>
      <c r="GV14" s="41"/>
      <c r="GW14" s="41"/>
      <c r="GX14" s="41"/>
      <c r="GY14" s="41"/>
      <c r="GZ14" s="41"/>
      <c r="HA14" s="41"/>
      <c r="HB14" s="41"/>
      <c r="HC14" s="41"/>
      <c r="HD14" s="41"/>
      <c r="HE14" s="41"/>
      <c r="HF14" s="41"/>
      <c r="HG14" s="41"/>
      <c r="HH14" s="41"/>
      <c r="HI14" s="41"/>
      <c r="HJ14" s="41"/>
      <c r="HK14" s="41"/>
      <c r="HL14" s="41"/>
      <c r="HM14" s="41"/>
      <c r="HN14" s="41"/>
      <c r="HO14" s="41"/>
    </row>
    <row r="15" s="3" customFormat="1" ht="14.25" spans="1:223">
      <c r="A15" s="24" t="s">
        <v>29</v>
      </c>
      <c r="B15" s="25">
        <v>234</v>
      </c>
      <c r="C15" s="25">
        <f t="shared" si="0"/>
        <v>23.4</v>
      </c>
      <c r="D15" s="25">
        <v>20</v>
      </c>
      <c r="E15" s="26">
        <f t="shared" si="1"/>
        <v>0.0854700854700855</v>
      </c>
      <c r="F15" s="26">
        <v>0.0015</v>
      </c>
      <c r="G15" s="26">
        <v>0.0004</v>
      </c>
      <c r="H15" s="25">
        <v>498</v>
      </c>
      <c r="I15" s="42">
        <v>10211.6</v>
      </c>
      <c r="J15" s="25">
        <v>894</v>
      </c>
      <c r="K15" s="42">
        <v>30408.47</v>
      </c>
      <c r="L15" s="40" t="s">
        <v>30</v>
      </c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1"/>
      <c r="DV15" s="41"/>
      <c r="DW15" s="41"/>
      <c r="DX15" s="41"/>
      <c r="DY15" s="41"/>
      <c r="DZ15" s="41"/>
      <c r="EA15" s="41"/>
      <c r="EB15" s="41"/>
      <c r="EC15" s="41"/>
      <c r="ED15" s="41"/>
      <c r="EE15" s="41"/>
      <c r="EF15" s="41"/>
      <c r="EG15" s="41"/>
      <c r="EH15" s="41"/>
      <c r="EI15" s="41"/>
      <c r="EJ15" s="41"/>
      <c r="EK15" s="41"/>
      <c r="EL15" s="41"/>
      <c r="EM15" s="41"/>
      <c r="EN15" s="41"/>
      <c r="EO15" s="41"/>
      <c r="EP15" s="41"/>
      <c r="EQ15" s="41"/>
      <c r="ER15" s="41"/>
      <c r="ES15" s="41"/>
      <c r="ET15" s="41"/>
      <c r="EU15" s="41"/>
      <c r="EV15" s="41"/>
      <c r="EW15" s="41"/>
      <c r="EX15" s="41"/>
      <c r="EY15" s="41"/>
      <c r="EZ15" s="41"/>
      <c r="FA15" s="41"/>
      <c r="FB15" s="41"/>
      <c r="FC15" s="41"/>
      <c r="FD15" s="41"/>
      <c r="FE15" s="41"/>
      <c r="FF15" s="41"/>
      <c r="FG15" s="41"/>
      <c r="FH15" s="41"/>
      <c r="FI15" s="41"/>
      <c r="FJ15" s="41"/>
      <c r="FK15" s="41"/>
      <c r="FL15" s="41"/>
      <c r="FM15" s="41"/>
      <c r="FN15" s="41"/>
      <c r="FO15" s="41"/>
      <c r="FP15" s="41"/>
      <c r="FQ15" s="41"/>
      <c r="FR15" s="41"/>
      <c r="FS15" s="41"/>
      <c r="FT15" s="41"/>
      <c r="FU15" s="41"/>
      <c r="FV15" s="41"/>
      <c r="FW15" s="41"/>
      <c r="FX15" s="41"/>
      <c r="FY15" s="41"/>
      <c r="FZ15" s="41"/>
      <c r="GA15" s="41"/>
      <c r="GB15" s="41"/>
      <c r="GC15" s="41"/>
      <c r="GD15" s="41"/>
      <c r="GE15" s="41"/>
      <c r="GF15" s="41"/>
      <c r="GG15" s="41"/>
      <c r="GH15" s="41"/>
      <c r="GI15" s="41"/>
      <c r="GJ15" s="41"/>
      <c r="GK15" s="41"/>
      <c r="GL15" s="41"/>
      <c r="GM15" s="41"/>
      <c r="GN15" s="41"/>
      <c r="GO15" s="41"/>
      <c r="GP15" s="41"/>
      <c r="GQ15" s="41"/>
      <c r="GR15" s="41"/>
      <c r="GS15" s="41"/>
      <c r="GT15" s="41"/>
      <c r="GU15" s="41"/>
      <c r="GV15" s="41"/>
      <c r="GW15" s="41"/>
      <c r="GX15" s="41"/>
      <c r="GY15" s="41"/>
      <c r="GZ15" s="41"/>
      <c r="HA15" s="41"/>
      <c r="HB15" s="41"/>
      <c r="HC15" s="41"/>
      <c r="HD15" s="41"/>
      <c r="HE15" s="41"/>
      <c r="HF15" s="41"/>
      <c r="HG15" s="41"/>
      <c r="HH15" s="41"/>
      <c r="HI15" s="41"/>
      <c r="HJ15" s="41"/>
      <c r="HK15" s="41"/>
      <c r="HL15" s="41"/>
      <c r="HM15" s="41"/>
      <c r="HN15" s="41"/>
      <c r="HO15" s="41"/>
    </row>
    <row r="16" s="3" customFormat="1" ht="14.25" spans="1:223">
      <c r="A16" s="24" t="s">
        <v>31</v>
      </c>
      <c r="B16" s="25">
        <v>355</v>
      </c>
      <c r="C16" s="25">
        <f t="shared" si="0"/>
        <v>35.5</v>
      </c>
      <c r="D16" s="25">
        <v>15</v>
      </c>
      <c r="E16" s="26">
        <f t="shared" si="1"/>
        <v>0.0422535211267606</v>
      </c>
      <c r="F16" s="26"/>
      <c r="G16" s="26"/>
      <c r="H16" s="25"/>
      <c r="I16" s="42"/>
      <c r="J16" s="25"/>
      <c r="K16" s="42"/>
      <c r="L16" s="40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1"/>
      <c r="DV16" s="41"/>
      <c r="DW16" s="41"/>
      <c r="DX16" s="41"/>
      <c r="DY16" s="41"/>
      <c r="DZ16" s="41"/>
      <c r="EA16" s="41"/>
      <c r="EB16" s="41"/>
      <c r="EC16" s="41"/>
      <c r="ED16" s="41"/>
      <c r="EE16" s="41"/>
      <c r="EF16" s="41"/>
      <c r="EG16" s="41"/>
      <c r="EH16" s="41"/>
      <c r="EI16" s="41"/>
      <c r="EJ16" s="41"/>
      <c r="EK16" s="41"/>
      <c r="EL16" s="41"/>
      <c r="EM16" s="41"/>
      <c r="EN16" s="41"/>
      <c r="EO16" s="41"/>
      <c r="EP16" s="41"/>
      <c r="EQ16" s="41"/>
      <c r="ER16" s="41"/>
      <c r="ES16" s="41"/>
      <c r="ET16" s="41"/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1"/>
      <c r="FK16" s="41"/>
      <c r="FL16" s="41"/>
      <c r="FM16" s="41"/>
      <c r="FN16" s="41"/>
      <c r="FO16" s="41"/>
      <c r="FP16" s="41"/>
      <c r="FQ16" s="41"/>
      <c r="FR16" s="41"/>
      <c r="FS16" s="41"/>
      <c r="FT16" s="41"/>
      <c r="FU16" s="41"/>
      <c r="FV16" s="41"/>
      <c r="FW16" s="41"/>
      <c r="FX16" s="41"/>
      <c r="FY16" s="41"/>
      <c r="FZ16" s="41"/>
      <c r="GA16" s="41"/>
      <c r="GB16" s="41"/>
      <c r="GC16" s="41"/>
      <c r="GD16" s="41"/>
      <c r="GE16" s="41"/>
      <c r="GF16" s="41"/>
      <c r="GG16" s="41"/>
      <c r="GH16" s="41"/>
      <c r="GI16" s="41"/>
      <c r="GJ16" s="41"/>
      <c r="GK16" s="41"/>
      <c r="GL16" s="41"/>
      <c r="GM16" s="41"/>
      <c r="GN16" s="41"/>
      <c r="GO16" s="41"/>
      <c r="GP16" s="41"/>
      <c r="GQ16" s="41"/>
      <c r="GR16" s="41"/>
      <c r="GS16" s="41"/>
      <c r="GT16" s="41"/>
      <c r="GU16" s="41"/>
      <c r="GV16" s="41"/>
      <c r="GW16" s="41"/>
      <c r="GX16" s="41"/>
      <c r="GY16" s="41"/>
      <c r="GZ16" s="41"/>
      <c r="HA16" s="41"/>
      <c r="HB16" s="41"/>
      <c r="HC16" s="41"/>
      <c r="HD16" s="41"/>
      <c r="HE16" s="41"/>
      <c r="HF16" s="41"/>
      <c r="HG16" s="41"/>
      <c r="HH16" s="41"/>
      <c r="HI16" s="41"/>
      <c r="HJ16" s="41"/>
      <c r="HK16" s="41"/>
      <c r="HL16" s="41"/>
      <c r="HM16" s="41"/>
      <c r="HN16" s="41"/>
      <c r="HO16" s="41"/>
    </row>
    <row r="17" s="3" customFormat="1" ht="14.25" spans="1:223">
      <c r="A17" s="24" t="s">
        <v>32</v>
      </c>
      <c r="B17" s="25">
        <v>181</v>
      </c>
      <c r="C17" s="25">
        <f t="shared" si="0"/>
        <v>18.1</v>
      </c>
      <c r="D17" s="25">
        <v>10</v>
      </c>
      <c r="E17" s="26">
        <f t="shared" si="1"/>
        <v>0.0552486187845304</v>
      </c>
      <c r="F17" s="26"/>
      <c r="G17" s="26"/>
      <c r="H17" s="25"/>
      <c r="I17" s="42"/>
      <c r="J17" s="25">
        <v>18</v>
      </c>
      <c r="K17" s="42">
        <v>5387.25</v>
      </c>
      <c r="L17" s="40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  <c r="CL17" s="41"/>
      <c r="CM17" s="41"/>
      <c r="CN17" s="41"/>
      <c r="CO17" s="41"/>
      <c r="CP17" s="41"/>
      <c r="CQ17" s="41"/>
      <c r="CR17" s="41"/>
      <c r="CS17" s="41"/>
      <c r="CT17" s="41"/>
      <c r="CU17" s="41"/>
      <c r="CV17" s="41"/>
      <c r="CW17" s="41"/>
      <c r="CX17" s="41"/>
      <c r="CY17" s="41"/>
      <c r="CZ17" s="41"/>
      <c r="DA17" s="41"/>
      <c r="DB17" s="41"/>
      <c r="DC17" s="41"/>
      <c r="DD17" s="41"/>
      <c r="DE17" s="41"/>
      <c r="DF17" s="41"/>
      <c r="DG17" s="41"/>
      <c r="DH17" s="41"/>
      <c r="DI17" s="41"/>
      <c r="DJ17" s="41"/>
      <c r="DK17" s="41"/>
      <c r="DL17" s="41"/>
      <c r="DM17" s="41"/>
      <c r="DN17" s="41"/>
      <c r="DO17" s="41"/>
      <c r="DP17" s="41"/>
      <c r="DQ17" s="41"/>
      <c r="DR17" s="41"/>
      <c r="DS17" s="41"/>
      <c r="DT17" s="41"/>
      <c r="DU17" s="41"/>
      <c r="DV17" s="41"/>
      <c r="DW17" s="41"/>
      <c r="DX17" s="41"/>
      <c r="DY17" s="41"/>
      <c r="DZ17" s="41"/>
      <c r="EA17" s="41"/>
      <c r="EB17" s="41"/>
      <c r="EC17" s="41"/>
      <c r="ED17" s="41"/>
      <c r="EE17" s="41"/>
      <c r="EF17" s="41"/>
      <c r="EG17" s="41"/>
      <c r="EH17" s="41"/>
      <c r="EI17" s="41"/>
      <c r="EJ17" s="41"/>
      <c r="EK17" s="41"/>
      <c r="EL17" s="41"/>
      <c r="EM17" s="41"/>
      <c r="EN17" s="41"/>
      <c r="EO17" s="41"/>
      <c r="EP17" s="41"/>
      <c r="EQ17" s="41"/>
      <c r="ER17" s="41"/>
      <c r="ES17" s="41"/>
      <c r="ET17" s="41"/>
      <c r="EU17" s="41"/>
      <c r="EV17" s="41"/>
      <c r="EW17" s="41"/>
      <c r="EX17" s="41"/>
      <c r="EY17" s="41"/>
      <c r="EZ17" s="41"/>
      <c r="FA17" s="41"/>
      <c r="FB17" s="41"/>
      <c r="FC17" s="41"/>
      <c r="FD17" s="41"/>
      <c r="FE17" s="41"/>
      <c r="FF17" s="41"/>
      <c r="FG17" s="41"/>
      <c r="FH17" s="41"/>
      <c r="FI17" s="41"/>
      <c r="FJ17" s="41"/>
      <c r="FK17" s="41"/>
      <c r="FL17" s="41"/>
      <c r="FM17" s="41"/>
      <c r="FN17" s="41"/>
      <c r="FO17" s="41"/>
      <c r="FP17" s="41"/>
      <c r="FQ17" s="41"/>
      <c r="FR17" s="41"/>
      <c r="FS17" s="41"/>
      <c r="FT17" s="41"/>
      <c r="FU17" s="41"/>
      <c r="FV17" s="41"/>
      <c r="FW17" s="41"/>
      <c r="FX17" s="41"/>
      <c r="FY17" s="41"/>
      <c r="FZ17" s="41"/>
      <c r="GA17" s="41"/>
      <c r="GB17" s="41"/>
      <c r="GC17" s="41"/>
      <c r="GD17" s="41"/>
      <c r="GE17" s="41"/>
      <c r="GF17" s="41"/>
      <c r="GG17" s="41"/>
      <c r="GH17" s="41"/>
      <c r="GI17" s="41"/>
      <c r="GJ17" s="41"/>
      <c r="GK17" s="41"/>
      <c r="GL17" s="41"/>
      <c r="GM17" s="41"/>
      <c r="GN17" s="41"/>
      <c r="GO17" s="41"/>
      <c r="GP17" s="41"/>
      <c r="GQ17" s="41"/>
      <c r="GR17" s="41"/>
      <c r="GS17" s="41"/>
      <c r="GT17" s="41"/>
      <c r="GU17" s="41"/>
      <c r="GV17" s="41"/>
      <c r="GW17" s="41"/>
      <c r="GX17" s="41"/>
      <c r="GY17" s="41"/>
      <c r="GZ17" s="41"/>
      <c r="HA17" s="41"/>
      <c r="HB17" s="41"/>
      <c r="HC17" s="41"/>
      <c r="HD17" s="41"/>
      <c r="HE17" s="41"/>
      <c r="HF17" s="41"/>
      <c r="HG17" s="41"/>
      <c r="HH17" s="41"/>
      <c r="HI17" s="41"/>
      <c r="HJ17" s="41"/>
      <c r="HK17" s="41"/>
      <c r="HL17" s="41"/>
      <c r="HM17" s="41"/>
      <c r="HN17" s="41"/>
      <c r="HO17" s="41"/>
    </row>
    <row r="18" s="3" customFormat="1" ht="14.25" spans="1:250">
      <c r="A18" s="24" t="s">
        <v>33</v>
      </c>
      <c r="B18" s="25">
        <v>170</v>
      </c>
      <c r="C18" s="25">
        <f t="shared" si="0"/>
        <v>17</v>
      </c>
      <c r="D18" s="25">
        <v>9</v>
      </c>
      <c r="E18" s="26">
        <f t="shared" si="1"/>
        <v>0.0529411764705882</v>
      </c>
      <c r="F18" s="26">
        <v>0.051</v>
      </c>
      <c r="G18" s="26">
        <v>0.032</v>
      </c>
      <c r="H18" s="25">
        <v>218</v>
      </c>
      <c r="I18" s="42">
        <v>17347</v>
      </c>
      <c r="J18" s="25"/>
      <c r="K18" s="42"/>
      <c r="L18" s="40" t="s">
        <v>34</v>
      </c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1"/>
      <c r="DE18" s="41"/>
      <c r="DF18" s="41"/>
      <c r="DG18" s="41"/>
      <c r="DH18" s="41"/>
      <c r="DI18" s="41"/>
      <c r="DJ18" s="41"/>
      <c r="DK18" s="41"/>
      <c r="DL18" s="41"/>
      <c r="DM18" s="41"/>
      <c r="DN18" s="41"/>
      <c r="DO18" s="41"/>
      <c r="DP18" s="41"/>
      <c r="DQ18" s="41"/>
      <c r="DR18" s="41"/>
      <c r="DS18" s="41"/>
      <c r="DT18" s="41"/>
      <c r="DU18" s="41"/>
      <c r="DV18" s="41"/>
      <c r="DW18" s="41"/>
      <c r="DX18" s="41"/>
      <c r="DY18" s="41"/>
      <c r="DZ18" s="41"/>
      <c r="EA18" s="41"/>
      <c r="EB18" s="41"/>
      <c r="EC18" s="41"/>
      <c r="ED18" s="41"/>
      <c r="EE18" s="41"/>
      <c r="EF18" s="41"/>
      <c r="EG18" s="41"/>
      <c r="EH18" s="41"/>
      <c r="EI18" s="41"/>
      <c r="EJ18" s="41"/>
      <c r="EK18" s="41"/>
      <c r="EL18" s="41"/>
      <c r="EM18" s="41"/>
      <c r="EN18" s="41"/>
      <c r="EO18" s="41"/>
      <c r="EP18" s="41"/>
      <c r="EQ18" s="41"/>
      <c r="ER18" s="41"/>
      <c r="ES18" s="41"/>
      <c r="ET18" s="41"/>
      <c r="EU18" s="41"/>
      <c r="EV18" s="41"/>
      <c r="EW18" s="41"/>
      <c r="EX18" s="41"/>
      <c r="EY18" s="41"/>
      <c r="EZ18" s="41"/>
      <c r="FA18" s="41"/>
      <c r="FB18" s="41"/>
      <c r="FC18" s="41"/>
      <c r="FD18" s="41"/>
      <c r="FE18" s="41"/>
      <c r="FF18" s="41"/>
      <c r="FG18" s="41"/>
      <c r="FH18" s="41"/>
      <c r="FI18" s="41"/>
      <c r="FJ18" s="41"/>
      <c r="FK18" s="41"/>
      <c r="FL18" s="41"/>
      <c r="FM18" s="41"/>
      <c r="FN18" s="41"/>
      <c r="FO18" s="41"/>
      <c r="FP18" s="41"/>
      <c r="FQ18" s="41"/>
      <c r="FR18" s="41"/>
      <c r="FS18" s="41"/>
      <c r="FT18" s="41"/>
      <c r="FU18" s="41"/>
      <c r="FV18" s="41"/>
      <c r="FW18" s="41"/>
      <c r="FX18" s="41"/>
      <c r="FY18" s="41"/>
      <c r="FZ18" s="41"/>
      <c r="GA18" s="41"/>
      <c r="GB18" s="41"/>
      <c r="GC18" s="41"/>
      <c r="GD18" s="41"/>
      <c r="GE18" s="41"/>
      <c r="GF18" s="41"/>
      <c r="GG18" s="41"/>
      <c r="GH18" s="41"/>
      <c r="GI18" s="41"/>
      <c r="GJ18" s="41"/>
      <c r="GK18" s="41"/>
      <c r="GL18" s="41"/>
      <c r="GM18" s="41"/>
      <c r="GN18" s="41"/>
      <c r="GO18" s="41"/>
      <c r="GP18" s="41"/>
      <c r="GQ18" s="41"/>
      <c r="GR18" s="41"/>
      <c r="GS18" s="41"/>
      <c r="GT18" s="41"/>
      <c r="GU18" s="41"/>
      <c r="GV18" s="41"/>
      <c r="GW18" s="41"/>
      <c r="GX18" s="41"/>
      <c r="GY18" s="41"/>
      <c r="GZ18" s="41"/>
      <c r="HA18" s="41"/>
      <c r="HB18" s="41"/>
      <c r="HC18" s="41"/>
      <c r="HD18" s="41"/>
      <c r="HE18" s="41"/>
      <c r="HF18" s="41"/>
      <c r="HG18" s="41"/>
      <c r="HH18" s="41"/>
      <c r="HI18" s="41"/>
      <c r="HJ18" s="41"/>
      <c r="HK18" s="41"/>
      <c r="HL18" s="41"/>
      <c r="HM18" s="41"/>
      <c r="HN18" s="41"/>
      <c r="HO18" s="41"/>
      <c r="HP18" s="48"/>
      <c r="HQ18" s="48"/>
      <c r="HR18" s="48"/>
      <c r="HS18" s="48"/>
      <c r="HT18" s="48"/>
      <c r="HU18" s="48"/>
      <c r="HV18" s="48"/>
      <c r="HW18" s="48"/>
      <c r="HX18" s="48"/>
      <c r="HY18" s="48"/>
      <c r="HZ18" s="48"/>
      <c r="IA18" s="48"/>
      <c r="IB18" s="48"/>
      <c r="IC18" s="48"/>
      <c r="ID18" s="48"/>
      <c r="IE18" s="48"/>
      <c r="IF18" s="48"/>
      <c r="IG18" s="48"/>
      <c r="IH18" s="48"/>
      <c r="II18" s="48"/>
      <c r="IJ18" s="48"/>
      <c r="IK18" s="48"/>
      <c r="IL18" s="48"/>
      <c r="IM18" s="48"/>
      <c r="IN18" s="48"/>
      <c r="IO18" s="48"/>
      <c r="IP18" s="48"/>
    </row>
    <row r="19" s="3" customFormat="1" ht="14.25" spans="1:223">
      <c r="A19" s="24" t="s">
        <v>35</v>
      </c>
      <c r="B19" s="25">
        <v>230</v>
      </c>
      <c r="C19" s="25">
        <f t="shared" si="0"/>
        <v>23</v>
      </c>
      <c r="D19" s="25">
        <v>12</v>
      </c>
      <c r="E19" s="26">
        <f t="shared" si="1"/>
        <v>0.0521739130434783</v>
      </c>
      <c r="F19" s="26"/>
      <c r="G19" s="26"/>
      <c r="H19" s="25"/>
      <c r="I19" s="42"/>
      <c r="J19" s="25"/>
      <c r="K19" s="42"/>
      <c r="L19" s="40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  <c r="CL19" s="41"/>
      <c r="CM19" s="41"/>
      <c r="CN19" s="41"/>
      <c r="CO19" s="41"/>
      <c r="CP19" s="41"/>
      <c r="CQ19" s="41"/>
      <c r="CR19" s="41"/>
      <c r="CS19" s="41"/>
      <c r="CT19" s="41"/>
      <c r="CU19" s="41"/>
      <c r="CV19" s="41"/>
      <c r="CW19" s="41"/>
      <c r="CX19" s="41"/>
      <c r="CY19" s="41"/>
      <c r="CZ19" s="41"/>
      <c r="DA19" s="41"/>
      <c r="DB19" s="41"/>
      <c r="DC19" s="41"/>
      <c r="DD19" s="41"/>
      <c r="DE19" s="41"/>
      <c r="DF19" s="41"/>
      <c r="DG19" s="41"/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/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41"/>
      <c r="EF19" s="41"/>
      <c r="EG19" s="41"/>
      <c r="EH19" s="41"/>
      <c r="EI19" s="41"/>
      <c r="EJ19" s="41"/>
      <c r="EK19" s="41"/>
      <c r="EL19" s="41"/>
      <c r="EM19" s="41"/>
      <c r="EN19" s="41"/>
      <c r="EO19" s="41"/>
      <c r="EP19" s="41"/>
      <c r="EQ19" s="41"/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  <c r="FE19" s="41"/>
      <c r="FF19" s="41"/>
      <c r="FG19" s="41"/>
      <c r="FH19" s="41"/>
      <c r="FI19" s="41"/>
      <c r="FJ19" s="41"/>
      <c r="FK19" s="41"/>
      <c r="FL19" s="41"/>
      <c r="FM19" s="41"/>
      <c r="FN19" s="41"/>
      <c r="FO19" s="41"/>
      <c r="FP19" s="41"/>
      <c r="FQ19" s="41"/>
      <c r="FR19" s="41"/>
      <c r="FS19" s="41"/>
      <c r="FT19" s="41"/>
      <c r="FU19" s="41"/>
      <c r="FV19" s="41"/>
      <c r="FW19" s="41"/>
      <c r="FX19" s="41"/>
      <c r="FY19" s="41"/>
      <c r="FZ19" s="41"/>
      <c r="GA19" s="41"/>
      <c r="GB19" s="41"/>
      <c r="GC19" s="41"/>
      <c r="GD19" s="41"/>
      <c r="GE19" s="41"/>
      <c r="GF19" s="41"/>
      <c r="GG19" s="41"/>
      <c r="GH19" s="41"/>
      <c r="GI19" s="41"/>
      <c r="GJ19" s="41"/>
      <c r="GK19" s="41"/>
      <c r="GL19" s="41"/>
      <c r="GM19" s="41"/>
      <c r="GN19" s="41"/>
      <c r="GO19" s="41"/>
      <c r="GP19" s="41"/>
      <c r="GQ19" s="41"/>
      <c r="GR19" s="41"/>
      <c r="GS19" s="41"/>
      <c r="GT19" s="41"/>
      <c r="GU19" s="41"/>
      <c r="GV19" s="41"/>
      <c r="GW19" s="41"/>
      <c r="GX19" s="41"/>
      <c r="GY19" s="41"/>
      <c r="GZ19" s="41"/>
      <c r="HA19" s="41"/>
      <c r="HB19" s="41"/>
      <c r="HC19" s="41"/>
      <c r="HD19" s="41"/>
      <c r="HE19" s="41"/>
      <c r="HF19" s="41"/>
      <c r="HG19" s="41"/>
      <c r="HH19" s="41"/>
      <c r="HI19" s="41"/>
      <c r="HJ19" s="41"/>
      <c r="HK19" s="41"/>
      <c r="HL19" s="41"/>
      <c r="HM19" s="41"/>
      <c r="HN19" s="41"/>
      <c r="HO19" s="41"/>
    </row>
    <row r="20" s="3" customFormat="1" ht="14.25" spans="1:223">
      <c r="A20" s="24" t="s">
        <v>36</v>
      </c>
      <c r="B20" s="25">
        <v>300</v>
      </c>
      <c r="C20" s="25">
        <f t="shared" si="0"/>
        <v>30</v>
      </c>
      <c r="D20" s="25">
        <v>15</v>
      </c>
      <c r="E20" s="26">
        <f t="shared" si="1"/>
        <v>0.05</v>
      </c>
      <c r="F20" s="26"/>
      <c r="G20" s="26"/>
      <c r="H20" s="25">
        <v>6137</v>
      </c>
      <c r="I20" s="42">
        <v>23934</v>
      </c>
      <c r="J20" s="25"/>
      <c r="K20" s="42"/>
      <c r="L20" s="40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  <c r="DA20" s="41"/>
      <c r="DB20" s="41"/>
      <c r="DC20" s="41"/>
      <c r="DD20" s="41"/>
      <c r="DE20" s="41"/>
      <c r="DF20" s="41"/>
      <c r="DG20" s="41"/>
      <c r="DH20" s="41"/>
      <c r="DI20" s="41"/>
      <c r="DJ20" s="41"/>
      <c r="DK20" s="41"/>
      <c r="DL20" s="41"/>
      <c r="DM20" s="41"/>
      <c r="DN20" s="41"/>
      <c r="DO20" s="41"/>
      <c r="DP20" s="41"/>
      <c r="DQ20" s="41"/>
      <c r="DR20" s="41"/>
      <c r="DS20" s="41"/>
      <c r="DT20" s="41"/>
      <c r="DU20" s="41"/>
      <c r="DV20" s="41"/>
      <c r="DW20" s="41"/>
      <c r="DX20" s="41"/>
      <c r="DY20" s="41"/>
      <c r="DZ20" s="41"/>
      <c r="EA20" s="41"/>
      <c r="EB20" s="41"/>
      <c r="EC20" s="41"/>
      <c r="ED20" s="41"/>
      <c r="EE20" s="41"/>
      <c r="EF20" s="41"/>
      <c r="EG20" s="41"/>
      <c r="EH20" s="41"/>
      <c r="EI20" s="41"/>
      <c r="EJ20" s="41"/>
      <c r="EK20" s="41"/>
      <c r="EL20" s="41"/>
      <c r="EM20" s="41"/>
      <c r="EN20" s="41"/>
      <c r="EO20" s="41"/>
      <c r="EP20" s="41"/>
      <c r="EQ20" s="41"/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  <c r="FE20" s="41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41"/>
      <c r="FT20" s="41"/>
      <c r="FU20" s="41"/>
      <c r="FV20" s="41"/>
      <c r="FW20" s="41"/>
      <c r="FX20" s="41"/>
      <c r="FY20" s="41"/>
      <c r="FZ20" s="41"/>
      <c r="GA20" s="41"/>
      <c r="GB20" s="41"/>
      <c r="GC20" s="41"/>
      <c r="GD20" s="41"/>
      <c r="GE20" s="41"/>
      <c r="GF20" s="41"/>
      <c r="GG20" s="41"/>
      <c r="GH20" s="41"/>
      <c r="GI20" s="41"/>
      <c r="GJ20" s="41"/>
      <c r="GK20" s="41"/>
      <c r="GL20" s="41"/>
      <c r="GM20" s="41"/>
      <c r="GN20" s="41"/>
      <c r="GO20" s="41"/>
      <c r="GP20" s="41"/>
      <c r="GQ20" s="41"/>
      <c r="GR20" s="41"/>
      <c r="GS20" s="41"/>
      <c r="GT20" s="41"/>
      <c r="GU20" s="41"/>
      <c r="GV20" s="41"/>
      <c r="GW20" s="41"/>
      <c r="GX20" s="41"/>
      <c r="GY20" s="41"/>
      <c r="GZ20" s="41"/>
      <c r="HA20" s="41"/>
      <c r="HB20" s="41"/>
      <c r="HC20" s="41"/>
      <c r="HD20" s="41"/>
      <c r="HE20" s="41"/>
      <c r="HF20" s="41"/>
      <c r="HG20" s="41"/>
      <c r="HH20" s="41"/>
      <c r="HI20" s="41"/>
      <c r="HJ20" s="41"/>
      <c r="HK20" s="41"/>
      <c r="HL20" s="41"/>
      <c r="HM20" s="41"/>
      <c r="HN20" s="41"/>
      <c r="HO20" s="41"/>
    </row>
    <row r="21" s="3" customFormat="1" ht="14.25" spans="1:250">
      <c r="A21" s="24" t="s">
        <v>37</v>
      </c>
      <c r="B21" s="25">
        <v>205</v>
      </c>
      <c r="C21" s="25">
        <f t="shared" si="0"/>
        <v>20.5</v>
      </c>
      <c r="D21" s="25">
        <v>20</v>
      </c>
      <c r="E21" s="26">
        <f t="shared" si="1"/>
        <v>0.0975609756097561</v>
      </c>
      <c r="F21" s="26"/>
      <c r="G21" s="26"/>
      <c r="H21" s="25"/>
      <c r="I21" s="42"/>
      <c r="J21" s="25"/>
      <c r="K21" s="42"/>
      <c r="L21" s="43" t="s">
        <v>38</v>
      </c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  <c r="CL21" s="41"/>
      <c r="CM21" s="41"/>
      <c r="CN21" s="41"/>
      <c r="CO21" s="41"/>
      <c r="CP21" s="41"/>
      <c r="CQ21" s="41"/>
      <c r="CR21" s="41"/>
      <c r="CS21" s="41"/>
      <c r="CT21" s="41"/>
      <c r="CU21" s="41"/>
      <c r="CV21" s="41"/>
      <c r="CW21" s="41"/>
      <c r="CX21" s="41"/>
      <c r="CY21" s="41"/>
      <c r="CZ21" s="41"/>
      <c r="DA21" s="41"/>
      <c r="DB21" s="41"/>
      <c r="DC21" s="41"/>
      <c r="DD21" s="41"/>
      <c r="DE21" s="41"/>
      <c r="DF21" s="41"/>
      <c r="DG21" s="41"/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1"/>
      <c r="DT21" s="41"/>
      <c r="DU21" s="41"/>
      <c r="DV21" s="41"/>
      <c r="DW21" s="41"/>
      <c r="DX21" s="41"/>
      <c r="DY21" s="41"/>
      <c r="DZ21" s="41"/>
      <c r="EA21" s="41"/>
      <c r="EB21" s="41"/>
      <c r="EC21" s="41"/>
      <c r="ED21" s="41"/>
      <c r="EE21" s="41"/>
      <c r="EF21" s="41"/>
      <c r="EG21" s="41"/>
      <c r="EH21" s="41"/>
      <c r="EI21" s="41"/>
      <c r="EJ21" s="41"/>
      <c r="EK21" s="41"/>
      <c r="EL21" s="41"/>
      <c r="EM21" s="41"/>
      <c r="EN21" s="41"/>
      <c r="EO21" s="41"/>
      <c r="EP21" s="41"/>
      <c r="EQ21" s="41"/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  <c r="FE21" s="41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41"/>
      <c r="FT21" s="41"/>
      <c r="FU21" s="41"/>
      <c r="FV21" s="41"/>
      <c r="FW21" s="41"/>
      <c r="FX21" s="41"/>
      <c r="FY21" s="41"/>
      <c r="FZ21" s="41"/>
      <c r="GA21" s="41"/>
      <c r="GB21" s="41"/>
      <c r="GC21" s="41"/>
      <c r="GD21" s="41"/>
      <c r="GE21" s="41"/>
      <c r="GF21" s="41"/>
      <c r="GG21" s="41"/>
      <c r="GH21" s="41"/>
      <c r="GI21" s="41"/>
      <c r="GJ21" s="41"/>
      <c r="GK21" s="41"/>
      <c r="GL21" s="41"/>
      <c r="GM21" s="41"/>
      <c r="GN21" s="41"/>
      <c r="GO21" s="41"/>
      <c r="GP21" s="41"/>
      <c r="GQ21" s="41"/>
      <c r="GR21" s="41"/>
      <c r="GS21" s="41"/>
      <c r="GT21" s="41"/>
      <c r="GU21" s="41"/>
      <c r="GV21" s="41"/>
      <c r="GW21" s="41"/>
      <c r="GX21" s="41"/>
      <c r="GY21" s="41"/>
      <c r="GZ21" s="41"/>
      <c r="HA21" s="41"/>
      <c r="HB21" s="41"/>
      <c r="HC21" s="41"/>
      <c r="HD21" s="41"/>
      <c r="HE21" s="41"/>
      <c r="HF21" s="41"/>
      <c r="HG21" s="41"/>
      <c r="HH21" s="41"/>
      <c r="HI21" s="41"/>
      <c r="HJ21" s="41"/>
      <c r="HK21" s="41"/>
      <c r="HL21" s="41"/>
      <c r="HM21" s="41"/>
      <c r="HN21" s="41"/>
      <c r="HO21" s="41"/>
      <c r="HP21" s="48"/>
      <c r="HQ21" s="48"/>
      <c r="HR21" s="48"/>
      <c r="HS21" s="48"/>
      <c r="HT21" s="48"/>
      <c r="HU21" s="48"/>
      <c r="HV21" s="48"/>
      <c r="HW21" s="48"/>
      <c r="HX21" s="48"/>
      <c r="HY21" s="48"/>
      <c r="HZ21" s="48"/>
      <c r="IA21" s="48"/>
      <c r="IB21" s="48"/>
      <c r="IC21" s="48"/>
      <c r="ID21" s="48"/>
      <c r="IE21" s="48"/>
      <c r="IF21" s="48"/>
      <c r="IG21" s="48"/>
      <c r="IH21" s="48"/>
      <c r="II21" s="48"/>
      <c r="IJ21" s="48"/>
      <c r="IK21" s="48"/>
      <c r="IL21" s="48"/>
      <c r="IM21" s="48"/>
      <c r="IN21" s="48"/>
      <c r="IO21" s="48"/>
      <c r="IP21" s="48"/>
    </row>
    <row r="22" s="3" customFormat="1" ht="14.25" spans="1:223">
      <c r="A22" s="24" t="s">
        <v>39</v>
      </c>
      <c r="B22" s="25">
        <v>240</v>
      </c>
      <c r="C22" s="25">
        <f t="shared" si="0"/>
        <v>24</v>
      </c>
      <c r="D22" s="25">
        <v>20</v>
      </c>
      <c r="E22" s="26">
        <f t="shared" si="1"/>
        <v>0.0833333333333333</v>
      </c>
      <c r="F22" s="26">
        <v>0.094</v>
      </c>
      <c r="G22" s="26"/>
      <c r="H22" s="25">
        <v>2662</v>
      </c>
      <c r="I22" s="42">
        <v>10648</v>
      </c>
      <c r="J22" s="25">
        <v>188</v>
      </c>
      <c r="K22" s="42">
        <v>25625</v>
      </c>
      <c r="L22" s="40" t="s">
        <v>40</v>
      </c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  <c r="CL22" s="41"/>
      <c r="CM22" s="41"/>
      <c r="CN22" s="41"/>
      <c r="CO22" s="41"/>
      <c r="CP22" s="41"/>
      <c r="CQ22" s="41"/>
      <c r="CR22" s="41"/>
      <c r="CS22" s="41"/>
      <c r="CT22" s="41"/>
      <c r="CU22" s="41"/>
      <c r="CV22" s="41"/>
      <c r="CW22" s="41"/>
      <c r="CX22" s="41"/>
      <c r="CY22" s="41"/>
      <c r="CZ22" s="41"/>
      <c r="DA22" s="41"/>
      <c r="DB22" s="41"/>
      <c r="DC22" s="41"/>
      <c r="DD22" s="41"/>
      <c r="DE22" s="41"/>
      <c r="DF22" s="41"/>
      <c r="DG22" s="41"/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1"/>
      <c r="DT22" s="41"/>
      <c r="DU22" s="41"/>
      <c r="DV22" s="41"/>
      <c r="DW22" s="41"/>
      <c r="DX22" s="41"/>
      <c r="DY22" s="41"/>
      <c r="DZ22" s="41"/>
      <c r="EA22" s="41"/>
      <c r="EB22" s="41"/>
      <c r="EC22" s="41"/>
      <c r="ED22" s="41"/>
      <c r="EE22" s="41"/>
      <c r="EF22" s="41"/>
      <c r="EG22" s="41"/>
      <c r="EH22" s="41"/>
      <c r="EI22" s="41"/>
      <c r="EJ22" s="41"/>
      <c r="EK22" s="41"/>
      <c r="EL22" s="41"/>
      <c r="EM22" s="41"/>
      <c r="EN22" s="41"/>
      <c r="EO22" s="41"/>
      <c r="EP22" s="41"/>
      <c r="EQ22" s="41"/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  <c r="FE22" s="41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41"/>
      <c r="FT22" s="41"/>
      <c r="FU22" s="41"/>
      <c r="FV22" s="41"/>
      <c r="FW22" s="41"/>
      <c r="FX22" s="41"/>
      <c r="FY22" s="41"/>
      <c r="FZ22" s="41"/>
      <c r="GA22" s="41"/>
      <c r="GB22" s="41"/>
      <c r="GC22" s="41"/>
      <c r="GD22" s="41"/>
      <c r="GE22" s="41"/>
      <c r="GF22" s="41"/>
      <c r="GG22" s="41"/>
      <c r="GH22" s="41"/>
      <c r="GI22" s="41"/>
      <c r="GJ22" s="41"/>
      <c r="GK22" s="41"/>
      <c r="GL22" s="41"/>
      <c r="GM22" s="41"/>
      <c r="GN22" s="41"/>
      <c r="GO22" s="41"/>
      <c r="GP22" s="41"/>
      <c r="GQ22" s="41"/>
      <c r="GR22" s="41"/>
      <c r="GS22" s="41"/>
      <c r="GT22" s="41"/>
      <c r="GU22" s="41"/>
      <c r="GV22" s="41"/>
      <c r="GW22" s="41"/>
      <c r="GX22" s="41"/>
      <c r="GY22" s="41"/>
      <c r="GZ22" s="41"/>
      <c r="HA22" s="41"/>
      <c r="HB22" s="41"/>
      <c r="HC22" s="41"/>
      <c r="HD22" s="41"/>
      <c r="HE22" s="41"/>
      <c r="HF22" s="41"/>
      <c r="HG22" s="41"/>
      <c r="HH22" s="41"/>
      <c r="HI22" s="41"/>
      <c r="HJ22" s="41"/>
      <c r="HK22" s="41"/>
      <c r="HL22" s="41"/>
      <c r="HM22" s="41"/>
      <c r="HN22" s="41"/>
      <c r="HO22" s="41"/>
    </row>
    <row r="23" s="3" customFormat="1" ht="14.25" spans="1:223">
      <c r="A23" s="28" t="s">
        <v>41</v>
      </c>
      <c r="B23" s="25">
        <v>150</v>
      </c>
      <c r="C23" s="25">
        <f t="shared" si="0"/>
        <v>15</v>
      </c>
      <c r="D23" s="25">
        <v>10</v>
      </c>
      <c r="E23" s="26">
        <f t="shared" si="1"/>
        <v>0.0666666666666667</v>
      </c>
      <c r="F23" s="26"/>
      <c r="G23" s="26"/>
      <c r="H23" s="25"/>
      <c r="I23" s="42"/>
      <c r="J23" s="25"/>
      <c r="K23" s="42"/>
      <c r="L23" s="43" t="s">
        <v>42</v>
      </c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  <c r="CL23" s="41"/>
      <c r="CM23" s="41"/>
      <c r="CN23" s="41"/>
      <c r="CO23" s="41"/>
      <c r="CP23" s="41"/>
      <c r="CQ23" s="41"/>
      <c r="CR23" s="41"/>
      <c r="CS23" s="41"/>
      <c r="CT23" s="41"/>
      <c r="CU23" s="41"/>
      <c r="CV23" s="41"/>
      <c r="CW23" s="41"/>
      <c r="CX23" s="41"/>
      <c r="CY23" s="41"/>
      <c r="CZ23" s="41"/>
      <c r="DA23" s="41"/>
      <c r="DB23" s="41"/>
      <c r="DC23" s="41"/>
      <c r="DD23" s="41"/>
      <c r="DE23" s="41"/>
      <c r="DF23" s="41"/>
      <c r="DG23" s="41"/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1"/>
      <c r="DT23" s="41"/>
      <c r="DU23" s="41"/>
      <c r="DV23" s="41"/>
      <c r="DW23" s="41"/>
      <c r="DX23" s="41"/>
      <c r="DY23" s="41"/>
      <c r="DZ23" s="41"/>
      <c r="EA23" s="41"/>
      <c r="EB23" s="41"/>
      <c r="EC23" s="41"/>
      <c r="ED23" s="41"/>
      <c r="EE23" s="41"/>
      <c r="EF23" s="41"/>
      <c r="EG23" s="41"/>
      <c r="EH23" s="41"/>
      <c r="EI23" s="41"/>
      <c r="EJ23" s="41"/>
      <c r="EK23" s="41"/>
      <c r="EL23" s="41"/>
      <c r="EM23" s="41"/>
      <c r="EN23" s="41"/>
      <c r="EO23" s="41"/>
      <c r="EP23" s="41"/>
      <c r="EQ23" s="41"/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  <c r="FE23" s="41"/>
      <c r="FF23" s="41"/>
      <c r="FG23" s="41"/>
      <c r="FH23" s="41"/>
      <c r="FI23" s="41"/>
      <c r="FJ23" s="41"/>
      <c r="FK23" s="41"/>
      <c r="FL23" s="41"/>
      <c r="FM23" s="41"/>
      <c r="FN23" s="41"/>
      <c r="FO23" s="41"/>
      <c r="FP23" s="41"/>
      <c r="FQ23" s="41"/>
      <c r="FR23" s="41"/>
      <c r="FS23" s="41"/>
      <c r="FT23" s="41"/>
      <c r="FU23" s="41"/>
      <c r="FV23" s="41"/>
      <c r="FW23" s="41"/>
      <c r="FX23" s="41"/>
      <c r="FY23" s="41"/>
      <c r="FZ23" s="41"/>
      <c r="GA23" s="41"/>
      <c r="GB23" s="41"/>
      <c r="GC23" s="41"/>
      <c r="GD23" s="41"/>
      <c r="GE23" s="41"/>
      <c r="GF23" s="41"/>
      <c r="GG23" s="41"/>
      <c r="GH23" s="41"/>
      <c r="GI23" s="41"/>
      <c r="GJ23" s="41"/>
      <c r="GK23" s="41"/>
      <c r="GL23" s="41"/>
      <c r="GM23" s="41"/>
      <c r="GN23" s="41"/>
      <c r="GO23" s="41"/>
      <c r="GP23" s="41"/>
      <c r="GQ23" s="41"/>
      <c r="GR23" s="41"/>
      <c r="GS23" s="41"/>
      <c r="GT23" s="41"/>
      <c r="GU23" s="41"/>
      <c r="GV23" s="41"/>
      <c r="GW23" s="41"/>
      <c r="GX23" s="41"/>
      <c r="GY23" s="41"/>
      <c r="GZ23" s="41"/>
      <c r="HA23" s="41"/>
      <c r="HB23" s="41"/>
      <c r="HC23" s="41"/>
      <c r="HD23" s="41"/>
      <c r="HE23" s="41"/>
      <c r="HF23" s="41"/>
      <c r="HG23" s="41"/>
      <c r="HH23" s="41"/>
      <c r="HI23" s="41"/>
      <c r="HJ23" s="41"/>
      <c r="HK23" s="41"/>
      <c r="HL23" s="41"/>
      <c r="HM23" s="41"/>
      <c r="HN23" s="41"/>
      <c r="HO23" s="41"/>
    </row>
    <row r="24" s="3" customFormat="1" ht="14.25" spans="1:250">
      <c r="A24" s="24" t="s">
        <v>43</v>
      </c>
      <c r="B24" s="25">
        <v>101</v>
      </c>
      <c r="C24" s="25">
        <f t="shared" si="0"/>
        <v>10.1</v>
      </c>
      <c r="D24" s="25">
        <v>10</v>
      </c>
      <c r="E24" s="26">
        <f t="shared" si="1"/>
        <v>0.099009900990099</v>
      </c>
      <c r="F24" s="26">
        <v>0.01</v>
      </c>
      <c r="G24" s="26"/>
      <c r="H24" s="25">
        <v>1132</v>
      </c>
      <c r="I24" s="42">
        <v>3377.7</v>
      </c>
      <c r="J24" s="25">
        <v>48</v>
      </c>
      <c r="K24" s="42">
        <v>43927.61</v>
      </c>
      <c r="L24" s="43" t="s">
        <v>44</v>
      </c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1"/>
      <c r="DW24" s="41"/>
      <c r="DX24" s="41"/>
      <c r="DY24" s="41"/>
      <c r="DZ24" s="41"/>
      <c r="EA24" s="41"/>
      <c r="EB24" s="41"/>
      <c r="EC24" s="41"/>
      <c r="ED24" s="41"/>
      <c r="EE24" s="41"/>
      <c r="EF24" s="41"/>
      <c r="EG24" s="41"/>
      <c r="EH24" s="41"/>
      <c r="EI24" s="41"/>
      <c r="EJ24" s="41"/>
      <c r="EK24" s="41"/>
      <c r="EL24" s="41"/>
      <c r="EM24" s="41"/>
      <c r="EN24" s="41"/>
      <c r="EO24" s="41"/>
      <c r="EP24" s="41"/>
      <c r="EQ24" s="41"/>
      <c r="ER24" s="41"/>
      <c r="ES24" s="41"/>
      <c r="ET24" s="41"/>
      <c r="EU24" s="41"/>
      <c r="EV24" s="41"/>
      <c r="EW24" s="41"/>
      <c r="EX24" s="41"/>
      <c r="EY24" s="41"/>
      <c r="EZ24" s="41"/>
      <c r="FA24" s="41"/>
      <c r="FB24" s="41"/>
      <c r="FC24" s="41"/>
      <c r="FD24" s="41"/>
      <c r="FE24" s="41"/>
      <c r="FF24" s="41"/>
      <c r="FG24" s="41"/>
      <c r="FH24" s="41"/>
      <c r="FI24" s="41"/>
      <c r="FJ24" s="41"/>
      <c r="FK24" s="41"/>
      <c r="FL24" s="41"/>
      <c r="FM24" s="41"/>
      <c r="FN24" s="41"/>
      <c r="FO24" s="41"/>
      <c r="FP24" s="41"/>
      <c r="FQ24" s="41"/>
      <c r="FR24" s="41"/>
      <c r="FS24" s="41"/>
      <c r="FT24" s="41"/>
      <c r="FU24" s="41"/>
      <c r="FV24" s="41"/>
      <c r="FW24" s="41"/>
      <c r="FX24" s="41"/>
      <c r="FY24" s="41"/>
      <c r="FZ24" s="41"/>
      <c r="GA24" s="41"/>
      <c r="GB24" s="41"/>
      <c r="GC24" s="41"/>
      <c r="GD24" s="41"/>
      <c r="GE24" s="41"/>
      <c r="GF24" s="41"/>
      <c r="GG24" s="41"/>
      <c r="GH24" s="41"/>
      <c r="GI24" s="41"/>
      <c r="GJ24" s="41"/>
      <c r="GK24" s="41"/>
      <c r="GL24" s="41"/>
      <c r="GM24" s="41"/>
      <c r="GN24" s="41"/>
      <c r="GO24" s="41"/>
      <c r="GP24" s="41"/>
      <c r="GQ24" s="41"/>
      <c r="GR24" s="41"/>
      <c r="GS24" s="41"/>
      <c r="GT24" s="41"/>
      <c r="GU24" s="41"/>
      <c r="GV24" s="41"/>
      <c r="GW24" s="41"/>
      <c r="GX24" s="41"/>
      <c r="GY24" s="41"/>
      <c r="GZ24" s="41"/>
      <c r="HA24" s="41"/>
      <c r="HB24" s="41"/>
      <c r="HC24" s="41"/>
      <c r="HD24" s="41"/>
      <c r="HE24" s="41"/>
      <c r="HF24" s="41"/>
      <c r="HG24" s="41"/>
      <c r="HH24" s="41"/>
      <c r="HI24" s="41"/>
      <c r="HJ24" s="41"/>
      <c r="HK24" s="41"/>
      <c r="HL24" s="41"/>
      <c r="HM24" s="41"/>
      <c r="HN24" s="41"/>
      <c r="HO24" s="41"/>
      <c r="HP24" s="48"/>
      <c r="HQ24" s="48"/>
      <c r="HR24" s="48"/>
      <c r="HS24" s="48"/>
      <c r="HT24" s="48"/>
      <c r="HU24" s="48"/>
      <c r="HV24" s="48"/>
      <c r="HW24" s="48"/>
      <c r="HX24" s="48"/>
      <c r="HY24" s="48"/>
      <c r="HZ24" s="48"/>
      <c r="IA24" s="48"/>
      <c r="IB24" s="48"/>
      <c r="IC24" s="48"/>
      <c r="ID24" s="48"/>
      <c r="IE24" s="48"/>
      <c r="IF24" s="48"/>
      <c r="IG24" s="48"/>
      <c r="IH24" s="48"/>
      <c r="II24" s="48"/>
      <c r="IJ24" s="48"/>
      <c r="IK24" s="48"/>
      <c r="IL24" s="48"/>
      <c r="IM24" s="48"/>
      <c r="IN24" s="48"/>
      <c r="IO24" s="48"/>
      <c r="IP24" s="48"/>
    </row>
    <row r="25" s="3" customFormat="1" ht="14.25" spans="1:223">
      <c r="A25" s="24" t="s">
        <v>45</v>
      </c>
      <c r="B25" s="25">
        <v>120</v>
      </c>
      <c r="C25" s="25">
        <f t="shared" si="0"/>
        <v>12</v>
      </c>
      <c r="D25" s="25">
        <v>10</v>
      </c>
      <c r="E25" s="26">
        <f t="shared" si="1"/>
        <v>0.0833333333333333</v>
      </c>
      <c r="F25" s="26"/>
      <c r="G25" s="26"/>
      <c r="H25" s="25"/>
      <c r="I25" s="42"/>
      <c r="J25" s="25"/>
      <c r="K25" s="42"/>
      <c r="L25" s="40" t="s">
        <v>46</v>
      </c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  <c r="CL25" s="41"/>
      <c r="CM25" s="41"/>
      <c r="CN25" s="41"/>
      <c r="CO25" s="41"/>
      <c r="CP25" s="41"/>
      <c r="CQ25" s="41"/>
      <c r="CR25" s="41"/>
      <c r="CS25" s="41"/>
      <c r="CT25" s="41"/>
      <c r="CU25" s="41"/>
      <c r="CV25" s="41"/>
      <c r="CW25" s="41"/>
      <c r="CX25" s="41"/>
      <c r="CY25" s="41"/>
      <c r="CZ25" s="41"/>
      <c r="DA25" s="41"/>
      <c r="DB25" s="41"/>
      <c r="DC25" s="41"/>
      <c r="DD25" s="41"/>
      <c r="DE25" s="41"/>
      <c r="DF25" s="41"/>
      <c r="DG25" s="41"/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1"/>
      <c r="DT25" s="41"/>
      <c r="DU25" s="41"/>
      <c r="DV25" s="41"/>
      <c r="DW25" s="41"/>
      <c r="DX25" s="41"/>
      <c r="DY25" s="41"/>
      <c r="DZ25" s="41"/>
      <c r="EA25" s="41"/>
      <c r="EB25" s="41"/>
      <c r="EC25" s="41"/>
      <c r="ED25" s="41"/>
      <c r="EE25" s="41"/>
      <c r="EF25" s="41"/>
      <c r="EG25" s="41"/>
      <c r="EH25" s="41"/>
      <c r="EI25" s="41"/>
      <c r="EJ25" s="41"/>
      <c r="EK25" s="41"/>
      <c r="EL25" s="41"/>
      <c r="EM25" s="41"/>
      <c r="EN25" s="41"/>
      <c r="EO25" s="41"/>
      <c r="EP25" s="41"/>
      <c r="EQ25" s="41"/>
      <c r="ER25" s="41"/>
      <c r="ES25" s="41"/>
      <c r="ET25" s="41"/>
      <c r="EU25" s="41"/>
      <c r="EV25" s="41"/>
      <c r="EW25" s="41"/>
      <c r="EX25" s="41"/>
      <c r="EY25" s="41"/>
      <c r="EZ25" s="41"/>
      <c r="FA25" s="41"/>
      <c r="FB25" s="41"/>
      <c r="FC25" s="41"/>
      <c r="FD25" s="41"/>
      <c r="FE25" s="41"/>
      <c r="FF25" s="41"/>
      <c r="FG25" s="41"/>
      <c r="FH25" s="41"/>
      <c r="FI25" s="41"/>
      <c r="FJ25" s="41"/>
      <c r="FK25" s="41"/>
      <c r="FL25" s="41"/>
      <c r="FM25" s="41"/>
      <c r="FN25" s="41"/>
      <c r="FO25" s="41"/>
      <c r="FP25" s="41"/>
      <c r="FQ25" s="41"/>
      <c r="FR25" s="41"/>
      <c r="FS25" s="41"/>
      <c r="FT25" s="41"/>
      <c r="FU25" s="41"/>
      <c r="FV25" s="41"/>
      <c r="FW25" s="41"/>
      <c r="FX25" s="41"/>
      <c r="FY25" s="41"/>
      <c r="FZ25" s="41"/>
      <c r="GA25" s="41"/>
      <c r="GB25" s="41"/>
      <c r="GC25" s="41"/>
      <c r="GD25" s="41"/>
      <c r="GE25" s="41"/>
      <c r="GF25" s="41"/>
      <c r="GG25" s="41"/>
      <c r="GH25" s="41"/>
      <c r="GI25" s="41"/>
      <c r="GJ25" s="41"/>
      <c r="GK25" s="41"/>
      <c r="GL25" s="41"/>
      <c r="GM25" s="41"/>
      <c r="GN25" s="41"/>
      <c r="GO25" s="41"/>
      <c r="GP25" s="41"/>
      <c r="GQ25" s="41"/>
      <c r="GR25" s="41"/>
      <c r="GS25" s="41"/>
      <c r="GT25" s="41"/>
      <c r="GU25" s="41"/>
      <c r="GV25" s="41"/>
      <c r="GW25" s="41"/>
      <c r="GX25" s="41"/>
      <c r="GY25" s="41"/>
      <c r="GZ25" s="41"/>
      <c r="HA25" s="41"/>
      <c r="HB25" s="41"/>
      <c r="HC25" s="41"/>
      <c r="HD25" s="41"/>
      <c r="HE25" s="41"/>
      <c r="HF25" s="41"/>
      <c r="HG25" s="41"/>
      <c r="HH25" s="41"/>
      <c r="HI25" s="41"/>
      <c r="HJ25" s="41"/>
      <c r="HK25" s="41"/>
      <c r="HL25" s="41"/>
      <c r="HM25" s="41"/>
      <c r="HN25" s="41"/>
      <c r="HO25" s="41"/>
    </row>
    <row r="26" s="3" customFormat="1" ht="14.25" spans="1:250">
      <c r="A26" s="24" t="s">
        <v>47</v>
      </c>
      <c r="B26" s="25">
        <v>265</v>
      </c>
      <c r="C26" s="25">
        <f t="shared" si="0"/>
        <v>26.5</v>
      </c>
      <c r="D26" s="25">
        <v>26</v>
      </c>
      <c r="E26" s="26">
        <f t="shared" si="1"/>
        <v>0.0981132075471698</v>
      </c>
      <c r="F26" s="26"/>
      <c r="G26" s="26"/>
      <c r="H26" s="25">
        <v>370</v>
      </c>
      <c r="I26" s="42">
        <v>29900</v>
      </c>
      <c r="J26" s="25">
        <v>2</v>
      </c>
      <c r="K26" s="42">
        <v>2980</v>
      </c>
      <c r="L26" s="44" t="s">
        <v>48</v>
      </c>
      <c r="M26" s="45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  <c r="CP26" s="41"/>
      <c r="CQ26" s="41"/>
      <c r="CR26" s="41"/>
      <c r="CS26" s="41"/>
      <c r="CT26" s="41"/>
      <c r="CU26" s="41"/>
      <c r="CV26" s="41"/>
      <c r="CW26" s="41"/>
      <c r="CX26" s="41"/>
      <c r="CY26" s="41"/>
      <c r="CZ26" s="41"/>
      <c r="DA26" s="41"/>
      <c r="DB26" s="41"/>
      <c r="DC26" s="41"/>
      <c r="DD26" s="41"/>
      <c r="DE26" s="41"/>
      <c r="DF26" s="41"/>
      <c r="DG26" s="41"/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1"/>
      <c r="DT26" s="41"/>
      <c r="DU26" s="41"/>
      <c r="DV26" s="41"/>
      <c r="DW26" s="41"/>
      <c r="DX26" s="41"/>
      <c r="DY26" s="41"/>
      <c r="DZ26" s="41"/>
      <c r="EA26" s="41"/>
      <c r="EB26" s="41"/>
      <c r="EC26" s="41"/>
      <c r="ED26" s="41"/>
      <c r="EE26" s="41"/>
      <c r="EF26" s="41"/>
      <c r="EG26" s="41"/>
      <c r="EH26" s="41"/>
      <c r="EI26" s="41"/>
      <c r="EJ26" s="41"/>
      <c r="EK26" s="41"/>
      <c r="EL26" s="41"/>
      <c r="EM26" s="41"/>
      <c r="EN26" s="41"/>
      <c r="EO26" s="41"/>
      <c r="EP26" s="41"/>
      <c r="EQ26" s="41"/>
      <c r="ER26" s="41"/>
      <c r="ES26" s="41"/>
      <c r="ET26" s="41"/>
      <c r="EU26" s="41"/>
      <c r="EV26" s="41"/>
      <c r="EW26" s="41"/>
      <c r="EX26" s="41"/>
      <c r="EY26" s="41"/>
      <c r="EZ26" s="41"/>
      <c r="FA26" s="41"/>
      <c r="FB26" s="41"/>
      <c r="FC26" s="41"/>
      <c r="FD26" s="41"/>
      <c r="FE26" s="41"/>
      <c r="FF26" s="41"/>
      <c r="FG26" s="41"/>
      <c r="FH26" s="41"/>
      <c r="FI26" s="41"/>
      <c r="FJ26" s="41"/>
      <c r="FK26" s="41"/>
      <c r="FL26" s="41"/>
      <c r="FM26" s="41"/>
      <c r="FN26" s="41"/>
      <c r="FO26" s="41"/>
      <c r="FP26" s="41"/>
      <c r="FQ26" s="41"/>
      <c r="FR26" s="41"/>
      <c r="FS26" s="41"/>
      <c r="FT26" s="41"/>
      <c r="FU26" s="41"/>
      <c r="FV26" s="41"/>
      <c r="FW26" s="41"/>
      <c r="FX26" s="41"/>
      <c r="FY26" s="41"/>
      <c r="FZ26" s="41"/>
      <c r="GA26" s="41"/>
      <c r="GB26" s="41"/>
      <c r="GC26" s="41"/>
      <c r="GD26" s="41"/>
      <c r="GE26" s="41"/>
      <c r="GF26" s="41"/>
      <c r="GG26" s="41"/>
      <c r="GH26" s="41"/>
      <c r="GI26" s="41"/>
      <c r="GJ26" s="41"/>
      <c r="GK26" s="41"/>
      <c r="GL26" s="41"/>
      <c r="GM26" s="41"/>
      <c r="GN26" s="41"/>
      <c r="GO26" s="41"/>
      <c r="GP26" s="41"/>
      <c r="GQ26" s="41"/>
      <c r="GR26" s="41"/>
      <c r="GS26" s="41"/>
      <c r="GT26" s="41"/>
      <c r="GU26" s="41"/>
      <c r="GV26" s="41"/>
      <c r="GW26" s="41"/>
      <c r="GX26" s="41"/>
      <c r="GY26" s="41"/>
      <c r="GZ26" s="41"/>
      <c r="HA26" s="41"/>
      <c r="HB26" s="41"/>
      <c r="HC26" s="41"/>
      <c r="HD26" s="41"/>
      <c r="HE26" s="41"/>
      <c r="HF26" s="41"/>
      <c r="HG26" s="41"/>
      <c r="HH26" s="41"/>
      <c r="HI26" s="41"/>
      <c r="HJ26" s="41"/>
      <c r="HK26" s="41"/>
      <c r="HL26" s="41"/>
      <c r="HM26" s="41"/>
      <c r="HN26" s="41"/>
      <c r="HO26" s="41"/>
      <c r="HP26" s="48"/>
      <c r="HQ26" s="48"/>
      <c r="HR26" s="48"/>
      <c r="HS26" s="48"/>
      <c r="HT26" s="48"/>
      <c r="HU26" s="48"/>
      <c r="HV26" s="48"/>
      <c r="HW26" s="48"/>
      <c r="HX26" s="48"/>
      <c r="HY26" s="48"/>
      <c r="HZ26" s="48"/>
      <c r="IA26" s="48"/>
      <c r="IB26" s="48"/>
      <c r="IC26" s="48"/>
      <c r="ID26" s="48"/>
      <c r="IE26" s="48"/>
      <c r="IF26" s="48"/>
      <c r="IG26" s="48"/>
      <c r="IH26" s="48"/>
      <c r="II26" s="48"/>
      <c r="IJ26" s="48"/>
      <c r="IK26" s="48"/>
      <c r="IL26" s="48"/>
      <c r="IM26" s="48"/>
      <c r="IN26" s="48"/>
      <c r="IO26" s="48"/>
      <c r="IP26" s="48"/>
    </row>
    <row r="27" s="3" customFormat="1" ht="14.25" spans="1:223">
      <c r="A27" s="24" t="s">
        <v>49</v>
      </c>
      <c r="B27" s="25">
        <v>120</v>
      </c>
      <c r="C27" s="25">
        <f t="shared" si="0"/>
        <v>12</v>
      </c>
      <c r="D27" s="25">
        <v>12</v>
      </c>
      <c r="E27" s="26">
        <f t="shared" si="1"/>
        <v>0.1</v>
      </c>
      <c r="F27" s="26">
        <v>0.0153</v>
      </c>
      <c r="G27" s="26">
        <v>0.12</v>
      </c>
      <c r="H27" s="25">
        <v>26</v>
      </c>
      <c r="I27" s="42">
        <v>1988</v>
      </c>
      <c r="J27" s="25">
        <v>4</v>
      </c>
      <c r="K27" s="46">
        <v>8172.33</v>
      </c>
      <c r="L27" s="40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DT27" s="41"/>
      <c r="DU27" s="41"/>
      <c r="DV27" s="41"/>
      <c r="DW27" s="41"/>
      <c r="DX27" s="41"/>
      <c r="DY27" s="41"/>
      <c r="DZ27" s="41"/>
      <c r="EA27" s="41"/>
      <c r="EB27" s="41"/>
      <c r="EC27" s="41"/>
      <c r="ED27" s="41"/>
      <c r="EE27" s="41"/>
      <c r="EF27" s="41"/>
      <c r="EG27" s="41"/>
      <c r="EH27" s="41"/>
      <c r="EI27" s="41"/>
      <c r="EJ27" s="41"/>
      <c r="EK27" s="41"/>
      <c r="EL27" s="41"/>
      <c r="EM27" s="41"/>
      <c r="EN27" s="41"/>
      <c r="EO27" s="41"/>
      <c r="EP27" s="41"/>
      <c r="EQ27" s="41"/>
      <c r="ER27" s="41"/>
      <c r="ES27" s="41"/>
      <c r="ET27" s="41"/>
      <c r="EU27" s="41"/>
      <c r="EV27" s="41"/>
      <c r="EW27" s="41"/>
      <c r="EX27" s="41"/>
      <c r="EY27" s="41"/>
      <c r="EZ27" s="41"/>
      <c r="FA27" s="41"/>
      <c r="FB27" s="41"/>
      <c r="FC27" s="41"/>
      <c r="FD27" s="41"/>
      <c r="FE27" s="41"/>
      <c r="FF27" s="41"/>
      <c r="FG27" s="41"/>
      <c r="FH27" s="41"/>
      <c r="FI27" s="41"/>
      <c r="FJ27" s="41"/>
      <c r="FK27" s="41"/>
      <c r="FL27" s="41"/>
      <c r="FM27" s="41"/>
      <c r="FN27" s="41"/>
      <c r="FO27" s="41"/>
      <c r="FP27" s="41"/>
      <c r="FQ27" s="41"/>
      <c r="FR27" s="41"/>
      <c r="FS27" s="41"/>
      <c r="FT27" s="41"/>
      <c r="FU27" s="41"/>
      <c r="FV27" s="41"/>
      <c r="FW27" s="41"/>
      <c r="FX27" s="41"/>
      <c r="FY27" s="41"/>
      <c r="FZ27" s="41"/>
      <c r="GA27" s="41"/>
      <c r="GB27" s="41"/>
      <c r="GC27" s="41"/>
      <c r="GD27" s="41"/>
      <c r="GE27" s="41"/>
      <c r="GF27" s="41"/>
      <c r="GG27" s="41"/>
      <c r="GH27" s="41"/>
      <c r="GI27" s="41"/>
      <c r="GJ27" s="41"/>
      <c r="GK27" s="41"/>
      <c r="GL27" s="41"/>
      <c r="GM27" s="41"/>
      <c r="GN27" s="41"/>
      <c r="GO27" s="41"/>
      <c r="GP27" s="41"/>
      <c r="GQ27" s="41"/>
      <c r="GR27" s="41"/>
      <c r="GS27" s="41"/>
      <c r="GT27" s="41"/>
      <c r="GU27" s="41"/>
      <c r="GV27" s="41"/>
      <c r="GW27" s="41"/>
      <c r="GX27" s="41"/>
      <c r="GY27" s="41"/>
      <c r="GZ27" s="41"/>
      <c r="HA27" s="41"/>
      <c r="HB27" s="41"/>
      <c r="HC27" s="41"/>
      <c r="HD27" s="41"/>
      <c r="HE27" s="41"/>
      <c r="HF27" s="41"/>
      <c r="HG27" s="41"/>
      <c r="HH27" s="41"/>
      <c r="HI27" s="41"/>
      <c r="HJ27" s="41"/>
      <c r="HK27" s="41"/>
      <c r="HL27" s="41"/>
      <c r="HM27" s="41"/>
      <c r="HN27" s="41"/>
      <c r="HO27" s="41"/>
    </row>
    <row r="28" s="3" customFormat="1" ht="14.25" spans="1:223">
      <c r="A28" s="24" t="s">
        <v>50</v>
      </c>
      <c r="B28" s="25">
        <v>218</v>
      </c>
      <c r="C28" s="25">
        <f t="shared" si="0"/>
        <v>21.8</v>
      </c>
      <c r="D28" s="25">
        <v>22</v>
      </c>
      <c r="E28" s="26">
        <f t="shared" si="1"/>
        <v>0.100917431192661</v>
      </c>
      <c r="F28" s="26"/>
      <c r="G28" s="26"/>
      <c r="H28" s="25"/>
      <c r="I28" s="42"/>
      <c r="J28" s="25">
        <v>2</v>
      </c>
      <c r="K28" s="42">
        <v>14548</v>
      </c>
      <c r="L28" s="40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  <c r="EO28" s="41"/>
      <c r="EP28" s="41"/>
      <c r="EQ28" s="41"/>
      <c r="ER28" s="41"/>
      <c r="ES28" s="41"/>
      <c r="ET28" s="41"/>
      <c r="EU28" s="41"/>
      <c r="EV28" s="41"/>
      <c r="EW28" s="41"/>
      <c r="EX28" s="41"/>
      <c r="EY28" s="41"/>
      <c r="EZ28" s="41"/>
      <c r="FA28" s="41"/>
      <c r="FB28" s="41"/>
      <c r="FC28" s="41"/>
      <c r="FD28" s="41"/>
      <c r="FE28" s="41"/>
      <c r="FF28" s="41"/>
      <c r="FG28" s="41"/>
      <c r="FH28" s="41"/>
      <c r="FI28" s="41"/>
      <c r="FJ28" s="41"/>
      <c r="FK28" s="41"/>
      <c r="FL28" s="41"/>
      <c r="FM28" s="41"/>
      <c r="FN28" s="41"/>
      <c r="FO28" s="41"/>
      <c r="FP28" s="41"/>
      <c r="FQ28" s="41"/>
      <c r="FR28" s="41"/>
      <c r="FS28" s="41"/>
      <c r="FT28" s="41"/>
      <c r="FU28" s="41"/>
      <c r="FV28" s="41"/>
      <c r="FW28" s="41"/>
      <c r="FX28" s="41"/>
      <c r="FY28" s="41"/>
      <c r="FZ28" s="41"/>
      <c r="GA28" s="41"/>
      <c r="GB28" s="41"/>
      <c r="GC28" s="41"/>
      <c r="GD28" s="41"/>
      <c r="GE28" s="41"/>
      <c r="GF28" s="41"/>
      <c r="GG28" s="41"/>
      <c r="GH28" s="41"/>
      <c r="GI28" s="41"/>
      <c r="GJ28" s="41"/>
      <c r="GK28" s="41"/>
      <c r="GL28" s="41"/>
      <c r="GM28" s="41"/>
      <c r="GN28" s="41"/>
      <c r="GO28" s="41"/>
      <c r="GP28" s="41"/>
      <c r="GQ28" s="41"/>
      <c r="GR28" s="41"/>
      <c r="GS28" s="41"/>
      <c r="GT28" s="41"/>
      <c r="GU28" s="41"/>
      <c r="GV28" s="41"/>
      <c r="GW28" s="41"/>
      <c r="GX28" s="41"/>
      <c r="GY28" s="41"/>
      <c r="GZ28" s="41"/>
      <c r="HA28" s="41"/>
      <c r="HB28" s="41"/>
      <c r="HC28" s="41"/>
      <c r="HD28" s="41"/>
      <c r="HE28" s="41"/>
      <c r="HF28" s="41"/>
      <c r="HG28" s="41"/>
      <c r="HH28" s="41"/>
      <c r="HI28" s="41"/>
      <c r="HJ28" s="41"/>
      <c r="HK28" s="41"/>
      <c r="HL28" s="41"/>
      <c r="HM28" s="41"/>
      <c r="HN28" s="41"/>
      <c r="HO28" s="41"/>
    </row>
    <row r="29" s="3" customFormat="1" ht="14.25" spans="1:223">
      <c r="A29" s="24" t="s">
        <v>51</v>
      </c>
      <c r="B29" s="25">
        <v>95</v>
      </c>
      <c r="C29" s="25">
        <f t="shared" si="0"/>
        <v>9.5</v>
      </c>
      <c r="D29" s="25">
        <v>9</v>
      </c>
      <c r="E29" s="26">
        <f t="shared" si="1"/>
        <v>0.0947368421052632</v>
      </c>
      <c r="F29" s="26">
        <v>0.0026</v>
      </c>
      <c r="G29" s="26"/>
      <c r="H29" s="25">
        <v>4</v>
      </c>
      <c r="I29" s="42">
        <v>817.78</v>
      </c>
      <c r="J29" s="47">
        <v>2</v>
      </c>
      <c r="K29" s="42">
        <v>13631.4</v>
      </c>
      <c r="L29" s="40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  <c r="EN29" s="41"/>
      <c r="EO29" s="41"/>
      <c r="EP29" s="41"/>
      <c r="EQ29" s="41"/>
      <c r="ER29" s="41"/>
      <c r="ES29" s="41"/>
      <c r="ET29" s="41"/>
      <c r="EU29" s="41"/>
      <c r="EV29" s="41"/>
      <c r="EW29" s="41"/>
      <c r="EX29" s="41"/>
      <c r="EY29" s="41"/>
      <c r="EZ29" s="41"/>
      <c r="FA29" s="41"/>
      <c r="FB29" s="41"/>
      <c r="FC29" s="41"/>
      <c r="FD29" s="41"/>
      <c r="FE29" s="41"/>
      <c r="FF29" s="41"/>
      <c r="FG29" s="41"/>
      <c r="FH29" s="41"/>
      <c r="FI29" s="41"/>
      <c r="FJ29" s="41"/>
      <c r="FK29" s="41"/>
      <c r="FL29" s="41"/>
      <c r="FM29" s="41"/>
      <c r="FN29" s="41"/>
      <c r="FO29" s="41"/>
      <c r="FP29" s="41"/>
      <c r="FQ29" s="41"/>
      <c r="FR29" s="41"/>
      <c r="FS29" s="41"/>
      <c r="FT29" s="41"/>
      <c r="FU29" s="41"/>
      <c r="FV29" s="41"/>
      <c r="FW29" s="41"/>
      <c r="FX29" s="41"/>
      <c r="FY29" s="41"/>
      <c r="FZ29" s="41"/>
      <c r="GA29" s="41"/>
      <c r="GB29" s="41"/>
      <c r="GC29" s="41"/>
      <c r="GD29" s="41"/>
      <c r="GE29" s="41"/>
      <c r="GF29" s="41"/>
      <c r="GG29" s="41"/>
      <c r="GH29" s="41"/>
      <c r="GI29" s="41"/>
      <c r="GJ29" s="41"/>
      <c r="GK29" s="41"/>
      <c r="GL29" s="41"/>
      <c r="GM29" s="41"/>
      <c r="GN29" s="41"/>
      <c r="GO29" s="41"/>
      <c r="GP29" s="41"/>
      <c r="GQ29" s="41"/>
      <c r="GR29" s="41"/>
      <c r="GS29" s="41"/>
      <c r="GT29" s="41"/>
      <c r="GU29" s="41"/>
      <c r="GV29" s="41"/>
      <c r="GW29" s="41"/>
      <c r="GX29" s="41"/>
      <c r="GY29" s="41"/>
      <c r="GZ29" s="41"/>
      <c r="HA29" s="41"/>
      <c r="HB29" s="41"/>
      <c r="HC29" s="41"/>
      <c r="HD29" s="41"/>
      <c r="HE29" s="41"/>
      <c r="HF29" s="41"/>
      <c r="HG29" s="41"/>
      <c r="HH29" s="41"/>
      <c r="HI29" s="41"/>
      <c r="HJ29" s="41"/>
      <c r="HK29" s="41"/>
      <c r="HL29" s="41"/>
      <c r="HM29" s="41"/>
      <c r="HN29" s="41"/>
      <c r="HO29" s="41"/>
    </row>
    <row r="30" s="3" customFormat="1" ht="14.25" spans="1:223">
      <c r="A30" s="24" t="s">
        <v>52</v>
      </c>
      <c r="B30" s="25">
        <v>84</v>
      </c>
      <c r="C30" s="25">
        <f t="shared" si="0"/>
        <v>8.4</v>
      </c>
      <c r="D30" s="25"/>
      <c r="E30" s="26">
        <f t="shared" si="1"/>
        <v>0</v>
      </c>
      <c r="F30" s="26"/>
      <c r="G30" s="26"/>
      <c r="H30" s="25"/>
      <c r="I30" s="42"/>
      <c r="J30" s="25"/>
      <c r="K30" s="42"/>
      <c r="L30" s="40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  <c r="EN30" s="41"/>
      <c r="EO30" s="41"/>
      <c r="EP30" s="41"/>
      <c r="EQ30" s="41"/>
      <c r="ER30" s="41"/>
      <c r="ES30" s="41"/>
      <c r="ET30" s="41"/>
      <c r="EU30" s="41"/>
      <c r="EV30" s="41"/>
      <c r="EW30" s="41"/>
      <c r="EX30" s="41"/>
      <c r="EY30" s="41"/>
      <c r="EZ30" s="41"/>
      <c r="FA30" s="41"/>
      <c r="FB30" s="41"/>
      <c r="FC30" s="41"/>
      <c r="FD30" s="41"/>
      <c r="FE30" s="41"/>
      <c r="FF30" s="41"/>
      <c r="FG30" s="41"/>
      <c r="FH30" s="41"/>
      <c r="FI30" s="41"/>
      <c r="FJ30" s="41"/>
      <c r="FK30" s="41"/>
      <c r="FL30" s="41"/>
      <c r="FM30" s="41"/>
      <c r="FN30" s="41"/>
      <c r="FO30" s="41"/>
      <c r="FP30" s="41"/>
      <c r="FQ30" s="41"/>
      <c r="FR30" s="41"/>
      <c r="FS30" s="41"/>
      <c r="FT30" s="41"/>
      <c r="FU30" s="41"/>
      <c r="FV30" s="41"/>
      <c r="FW30" s="41"/>
      <c r="FX30" s="41"/>
      <c r="FY30" s="41"/>
      <c r="FZ30" s="41"/>
      <c r="GA30" s="41"/>
      <c r="GB30" s="41"/>
      <c r="GC30" s="41"/>
      <c r="GD30" s="41"/>
      <c r="GE30" s="41"/>
      <c r="GF30" s="41"/>
      <c r="GG30" s="41"/>
      <c r="GH30" s="41"/>
      <c r="GI30" s="41"/>
      <c r="GJ30" s="41"/>
      <c r="GK30" s="41"/>
      <c r="GL30" s="41"/>
      <c r="GM30" s="41"/>
      <c r="GN30" s="41"/>
      <c r="GO30" s="41"/>
      <c r="GP30" s="41"/>
      <c r="GQ30" s="41"/>
      <c r="GR30" s="41"/>
      <c r="GS30" s="41"/>
      <c r="GT30" s="41"/>
      <c r="GU30" s="41"/>
      <c r="GV30" s="41"/>
      <c r="GW30" s="41"/>
      <c r="GX30" s="41"/>
      <c r="GY30" s="41"/>
      <c r="GZ30" s="41"/>
      <c r="HA30" s="41"/>
      <c r="HB30" s="41"/>
      <c r="HC30" s="41"/>
      <c r="HD30" s="41"/>
      <c r="HE30" s="41"/>
      <c r="HF30" s="41"/>
      <c r="HG30" s="41"/>
      <c r="HH30" s="41"/>
      <c r="HI30" s="41"/>
      <c r="HJ30" s="41"/>
      <c r="HK30" s="41"/>
      <c r="HL30" s="41"/>
      <c r="HM30" s="41"/>
      <c r="HN30" s="41"/>
      <c r="HO30" s="41"/>
    </row>
    <row r="31" s="3" customFormat="1" ht="14.25" spans="1:223">
      <c r="A31" s="24" t="s">
        <v>53</v>
      </c>
      <c r="B31" s="25">
        <v>26</v>
      </c>
      <c r="C31" s="25">
        <f t="shared" si="0"/>
        <v>2.6</v>
      </c>
      <c r="D31" s="25"/>
      <c r="E31" s="26">
        <f t="shared" si="1"/>
        <v>0</v>
      </c>
      <c r="F31" s="26"/>
      <c r="G31" s="26"/>
      <c r="H31" s="25"/>
      <c r="I31" s="42"/>
      <c r="J31" s="25"/>
      <c r="K31" s="42"/>
      <c r="L31" s="40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  <c r="EN31" s="41"/>
      <c r="EO31" s="41"/>
      <c r="EP31" s="41"/>
      <c r="EQ31" s="41"/>
      <c r="ER31" s="41"/>
      <c r="ES31" s="41"/>
      <c r="ET31" s="41"/>
      <c r="EU31" s="41"/>
      <c r="EV31" s="41"/>
      <c r="EW31" s="41"/>
      <c r="EX31" s="41"/>
      <c r="EY31" s="41"/>
      <c r="EZ31" s="41"/>
      <c r="FA31" s="41"/>
      <c r="FB31" s="41"/>
      <c r="FC31" s="41"/>
      <c r="FD31" s="41"/>
      <c r="FE31" s="41"/>
      <c r="FF31" s="41"/>
      <c r="FG31" s="41"/>
      <c r="FH31" s="41"/>
      <c r="FI31" s="41"/>
      <c r="FJ31" s="41"/>
      <c r="FK31" s="41"/>
      <c r="FL31" s="41"/>
      <c r="FM31" s="41"/>
      <c r="FN31" s="41"/>
      <c r="FO31" s="41"/>
      <c r="FP31" s="41"/>
      <c r="FQ31" s="41"/>
      <c r="FR31" s="41"/>
      <c r="FS31" s="41"/>
      <c r="FT31" s="41"/>
      <c r="FU31" s="41"/>
      <c r="FV31" s="41"/>
      <c r="FW31" s="41"/>
      <c r="FX31" s="41"/>
      <c r="FY31" s="41"/>
      <c r="FZ31" s="41"/>
      <c r="GA31" s="41"/>
      <c r="GB31" s="41"/>
      <c r="GC31" s="41"/>
      <c r="GD31" s="41"/>
      <c r="GE31" s="41"/>
      <c r="GF31" s="41"/>
      <c r="GG31" s="41"/>
      <c r="GH31" s="41"/>
      <c r="GI31" s="41"/>
      <c r="GJ31" s="41"/>
      <c r="GK31" s="41"/>
      <c r="GL31" s="41"/>
      <c r="GM31" s="41"/>
      <c r="GN31" s="41"/>
      <c r="GO31" s="41"/>
      <c r="GP31" s="41"/>
      <c r="GQ31" s="41"/>
      <c r="GR31" s="41"/>
      <c r="GS31" s="41"/>
      <c r="GT31" s="41"/>
      <c r="GU31" s="41"/>
      <c r="GV31" s="41"/>
      <c r="GW31" s="41"/>
      <c r="GX31" s="41"/>
      <c r="GY31" s="41"/>
      <c r="GZ31" s="41"/>
      <c r="HA31" s="41"/>
      <c r="HB31" s="41"/>
      <c r="HC31" s="41"/>
      <c r="HD31" s="41"/>
      <c r="HE31" s="41"/>
      <c r="HF31" s="41"/>
      <c r="HG31" s="41"/>
      <c r="HH31" s="41"/>
      <c r="HI31" s="41"/>
      <c r="HJ31" s="41"/>
      <c r="HK31" s="41"/>
      <c r="HL31" s="41"/>
      <c r="HM31" s="41"/>
      <c r="HN31" s="41"/>
      <c r="HO31" s="41"/>
    </row>
    <row r="32" s="4" customFormat="1" ht="14.25" spans="1:12">
      <c r="A32" s="29" t="s">
        <v>54</v>
      </c>
      <c r="B32" s="25">
        <f>SUM(B4:B31)</f>
        <v>9744</v>
      </c>
      <c r="C32" s="25">
        <f>SUM(C4:C31)</f>
        <v>974.4</v>
      </c>
      <c r="D32" s="25">
        <f>SUM(D4:D31)</f>
        <v>637</v>
      </c>
      <c r="E32" s="26">
        <f t="shared" si="1"/>
        <v>0.0653735632183908</v>
      </c>
      <c r="F32" s="26"/>
      <c r="G32" s="26"/>
      <c r="H32" s="25"/>
      <c r="I32" s="42"/>
      <c r="J32" s="25"/>
      <c r="K32" s="42"/>
      <c r="L32" s="40"/>
    </row>
  </sheetData>
  <mergeCells count="9">
    <mergeCell ref="A1:L1"/>
    <mergeCell ref="D2:E2"/>
    <mergeCell ref="F2:G2"/>
    <mergeCell ref="H2:I2"/>
    <mergeCell ref="J2:K2"/>
    <mergeCell ref="A2:A3"/>
    <mergeCell ref="B2:B3"/>
    <mergeCell ref="C2:C3"/>
    <mergeCell ref="L2:L3"/>
  </mergeCells>
  <dataValidations count="5">
    <dataValidation allowBlank="1" showInputMessage="1" showErrorMessage="1" promptTitle="请做文字和数字说明" prompt="请做文字和数字说明" sqref="L4"/>
    <dataValidation type="whole" operator="greaterThanOrEqual" showInputMessage="1" showErrorMessage="1" errorTitle="出错啦！" error="请核实后，输入减免住院患者医疗费用人数。" promptTitle="请输入减免住院患者医疗费用人数" prompt="请输入减免住院患者医疗费用人数" sqref="J24">
      <formula1>0</formula1>
    </dataValidation>
    <dataValidation allowBlank="1" showInputMessage="1" showErrorMessage="1" promptTitle="请做说明" prompt="请做说明" sqref="L14"/>
    <dataValidation type="whole" operator="greaterThanOrEqual" showInputMessage="1" showErrorMessage="1" errorTitle="出错啦！" error="请核实后，输入减免门诊患者医疗费用人数。" promptTitle="请输入减免门诊患者医疗费用人数" prompt="请输入减免门诊患者医疗费用人数" sqref="H26">
      <formula1>0</formula1>
    </dataValidation>
    <dataValidation type="decimal" operator="greaterThanOrEqual" showInputMessage="1" showErrorMessage="1" errorTitle="出错啦！" error="请核实后，输入减免住院患者医疗费用金额。" promptTitle="请输入减免住院患者医疗费用金额" prompt="请输入减免住院患者医疗费用金额" sqref="K24">
      <formula1>0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～～～</cp:lastModifiedBy>
  <dcterms:created xsi:type="dcterms:W3CDTF">2019-12-12T06:18:18Z</dcterms:created>
  <dcterms:modified xsi:type="dcterms:W3CDTF">2019-12-12T06:18:24Z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