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康" sheetId="1" r:id="rId1"/>
  </sheets>
  <calcPr calcId="144525"/>
</workbook>
</file>

<file path=xl/sharedStrings.xml><?xml version="1.0" encoding="utf-8"?>
<sst xmlns="http://schemas.openxmlformats.org/spreadsheetml/2006/main" count="48" uniqueCount="41">
  <si>
    <t>附件1</t>
  </si>
  <si>
    <t>2023年中央财政衔接推进乡村振兴补助资金分配表</t>
  </si>
  <si>
    <t>　　　　　　　　　　　　　　　　　　　　　　　　　　　　　　　　　　　　　　　　　　　　　　　　　　　　　　　　　</t>
  </si>
  <si>
    <t>单位：万元</t>
  </si>
  <si>
    <t>部门/市/县</t>
  </si>
  <si>
    <t>合计</t>
  </si>
  <si>
    <t>提前下达</t>
  </si>
  <si>
    <t>此次下达</t>
  </si>
  <si>
    <t>巩固拓展脱贫攻坚成果和乡村振兴任务</t>
  </si>
  <si>
    <t>以工代赈任务</t>
  </si>
  <si>
    <t>少数民族发展任务</t>
  </si>
  <si>
    <t>备注</t>
  </si>
  <si>
    <t>小计</t>
  </si>
  <si>
    <t>其中：</t>
  </si>
  <si>
    <t>提前
下达</t>
  </si>
  <si>
    <t>此次
下达</t>
  </si>
  <si>
    <t>提前下达批次市级二次分配资金</t>
  </si>
  <si>
    <t>倾斜支持国家乡村振兴重点帮扶县</t>
  </si>
  <si>
    <t>人口较多易地扶贫搬迁点后续扶持</t>
  </si>
  <si>
    <t>陕南3市重点帮扶镇、村</t>
  </si>
  <si>
    <t>全省现代农业九大全产业链建设</t>
  </si>
  <si>
    <t>2021年配合国家考核评估市县奖励</t>
  </si>
  <si>
    <t>绩效评价奖励</t>
  </si>
  <si>
    <t>发展新型农村集体经济</t>
  </si>
  <si>
    <t>督查
激励</t>
  </si>
  <si>
    <t>项目管理费</t>
  </si>
  <si>
    <t>市级二次分配</t>
  </si>
  <si>
    <t>安康市</t>
  </si>
  <si>
    <t>汉滨区</t>
  </si>
  <si>
    <t>本次下达中含恒口示范区500万元。</t>
  </si>
  <si>
    <t>平利县</t>
  </si>
  <si>
    <t>旬阳市</t>
  </si>
  <si>
    <t>石泉县</t>
  </si>
  <si>
    <t>紫阳县</t>
  </si>
  <si>
    <t>省管县，本次下达资金由省级直拨。</t>
  </si>
  <si>
    <t>白河县</t>
  </si>
  <si>
    <t>汉阴县</t>
  </si>
  <si>
    <t>镇坪县</t>
  </si>
  <si>
    <t>宁陕县</t>
  </si>
  <si>
    <t>省管县，本次下达中1145万元由省级直拨。</t>
  </si>
  <si>
    <t>岚皋县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</si>
</sst>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[=0]&quot;&quot;;General"/>
    <numFmt numFmtId="178" formatCode="0_);[Red]\(0\)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77" fontId="5" fillId="0" borderId="0" xfId="0" applyNumberFormat="1" applyFont="1" applyFill="1" applyAlignment="1" applyProtection="1">
      <alignment horizontal="left" vertical="center"/>
    </xf>
    <xf numFmtId="177" fontId="4" fillId="0" borderId="0" xfId="0" applyNumberFormat="1" applyFont="1" applyFill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horizontal="right" vertical="center"/>
    </xf>
    <xf numFmtId="177" fontId="7" fillId="0" borderId="0" xfId="0" applyNumberFormat="1" applyFont="1" applyFill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0" fillId="0" borderId="0" xfId="0" applyNumberFormat="1" applyFill="1" applyAlignment="1" applyProtection="1">
      <alignment horizontal="center" vertical="center" wrapText="1"/>
    </xf>
    <xf numFmtId="177" fontId="0" fillId="0" borderId="0" xfId="0" applyNumberFormat="1" applyFont="1" applyFill="1" applyAlignment="1" applyProtection="1">
      <alignment horizontal="center" vertical="center" wrapText="1"/>
    </xf>
    <xf numFmtId="177" fontId="7" fillId="0" borderId="0" xfId="0" applyNumberFormat="1" applyFont="1" applyFill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left" vertical="center" wrapText="1"/>
    </xf>
    <xf numFmtId="177" fontId="7" fillId="0" borderId="3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 applyAlignment="1" applyProtection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7" fillId="0" borderId="5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Fill="1" applyAlignment="1" applyProtection="1">
      <alignment horizontal="center" vertical="center" wrapText="1"/>
    </xf>
    <xf numFmtId="177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77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tabSelected="1" topLeftCell="B3" workbookViewId="0">
      <selection activeCell="Y9" sqref="Y9"/>
    </sheetView>
  </sheetViews>
  <sheetFormatPr defaultColWidth="8.625" defaultRowHeight="14.25"/>
  <cols>
    <col min="1" max="1" width="11.25" style="5" customWidth="1"/>
    <col min="2" max="8" width="9.625" style="5" customWidth="1"/>
    <col min="9" max="9" width="8.23333333333333" style="6" customWidth="1"/>
    <col min="10" max="10" width="8.23333333333333" style="7" customWidth="1"/>
    <col min="11" max="11" width="8.23333333333333" style="8" customWidth="1"/>
    <col min="12" max="13" width="8.23333333333333" style="7" customWidth="1"/>
    <col min="14" max="15" width="7" style="7" customWidth="1"/>
    <col min="16" max="16" width="5.875" style="7" customWidth="1"/>
    <col min="17" max="18" width="6.25" style="7" customWidth="1"/>
    <col min="19" max="20" width="7" style="1" customWidth="1"/>
    <col min="21" max="23" width="5.875" style="1" customWidth="1"/>
    <col min="24" max="24" width="4.75" style="1" customWidth="1"/>
    <col min="25" max="25" width="15.625" style="9" customWidth="1"/>
    <col min="26" max="16384" width="8.625" style="10"/>
  </cols>
  <sheetData>
    <row r="1" s="1" customFormat="1" ht="30" customHeight="1" spans="1:25">
      <c r="A1" s="11" t="s">
        <v>0</v>
      </c>
      <c r="B1" s="12"/>
      <c r="C1" s="12"/>
      <c r="D1" s="12"/>
      <c r="E1" s="12"/>
      <c r="F1" s="12"/>
      <c r="G1" s="12"/>
      <c r="H1" s="12"/>
      <c r="I1" s="26"/>
      <c r="J1" s="27"/>
      <c r="K1" s="28"/>
      <c r="L1" s="27"/>
      <c r="M1" s="27"/>
      <c r="N1" s="27"/>
      <c r="O1" s="27"/>
      <c r="P1" s="27"/>
      <c r="Q1" s="27"/>
      <c r="R1" s="27"/>
      <c r="S1" s="33"/>
      <c r="T1" s="33"/>
      <c r="U1" s="33"/>
      <c r="V1" s="33"/>
      <c r="W1" s="33"/>
      <c r="X1" s="33"/>
      <c r="Y1" s="27"/>
    </row>
    <row r="2" s="1" customFormat="1" ht="45" customHeight="1" spans="1: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7"/>
    </row>
    <row r="3" s="1" customFormat="1" ht="8" customHeight="1" spans="1: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37"/>
    </row>
    <row r="4" s="2" customFormat="1" ht="25" customHeight="1" spans="1:255">
      <c r="A4" s="14" t="s">
        <v>2</v>
      </c>
      <c r="B4" s="15"/>
      <c r="C4" s="15"/>
      <c r="D4" s="15"/>
      <c r="E4" s="15"/>
      <c r="F4" s="15"/>
      <c r="G4" s="15"/>
      <c r="H4" s="15"/>
      <c r="I4" s="29"/>
      <c r="J4" s="29"/>
      <c r="K4" s="29"/>
      <c r="L4" s="29"/>
      <c r="M4" s="29"/>
      <c r="N4" s="29"/>
      <c r="O4" s="29"/>
      <c r="P4" s="29"/>
      <c r="Q4" s="29"/>
      <c r="R4" s="29"/>
      <c r="S4" s="15"/>
      <c r="T4" s="15"/>
      <c r="U4" s="15"/>
      <c r="V4" s="15"/>
      <c r="W4" s="15"/>
      <c r="X4" s="15"/>
      <c r="Y4" s="38" t="s">
        <v>3</v>
      </c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="2" customFormat="1" ht="38" customHeight="1" spans="1:255">
      <c r="A5" s="16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34"/>
      <c r="R5" s="34"/>
      <c r="S5" s="35" t="s">
        <v>9</v>
      </c>
      <c r="T5" s="35"/>
      <c r="U5" s="35"/>
      <c r="V5" s="35" t="s">
        <v>10</v>
      </c>
      <c r="W5" s="35"/>
      <c r="X5" s="35"/>
      <c r="Y5" s="16" t="s">
        <v>11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="2" customFormat="1" ht="25" customHeight="1" spans="1:255">
      <c r="A6" s="16"/>
      <c r="B6" s="16"/>
      <c r="C6" s="16"/>
      <c r="D6" s="16"/>
      <c r="E6" s="19" t="s">
        <v>12</v>
      </c>
      <c r="F6" s="20"/>
      <c r="G6" s="20"/>
      <c r="H6" s="20"/>
      <c r="I6" s="30" t="s">
        <v>13</v>
      </c>
      <c r="J6" s="31"/>
      <c r="K6" s="31"/>
      <c r="L6" s="31"/>
      <c r="M6" s="31"/>
      <c r="N6" s="31"/>
      <c r="O6" s="31"/>
      <c r="P6" s="31"/>
      <c r="Q6" s="36"/>
      <c r="R6" s="36"/>
      <c r="S6" s="35" t="s">
        <v>12</v>
      </c>
      <c r="T6" s="32" t="s">
        <v>14</v>
      </c>
      <c r="U6" s="32" t="s">
        <v>15</v>
      </c>
      <c r="V6" s="35" t="s">
        <v>12</v>
      </c>
      <c r="W6" s="32" t="s">
        <v>14</v>
      </c>
      <c r="X6" s="32" t="s">
        <v>15</v>
      </c>
      <c r="Y6" s="16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="2" customFormat="1" ht="81" customHeight="1" spans="1:255">
      <c r="A7" s="16"/>
      <c r="B7" s="16"/>
      <c r="C7" s="16"/>
      <c r="D7" s="16"/>
      <c r="E7" s="16"/>
      <c r="F7" s="16" t="s">
        <v>14</v>
      </c>
      <c r="G7" s="16" t="s">
        <v>16</v>
      </c>
      <c r="H7" s="16" t="s">
        <v>15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32" t="s">
        <v>23</v>
      </c>
      <c r="P7" s="32" t="s">
        <v>24</v>
      </c>
      <c r="Q7" s="32" t="s">
        <v>25</v>
      </c>
      <c r="R7" s="32" t="s">
        <v>26</v>
      </c>
      <c r="S7" s="35"/>
      <c r="T7" s="35"/>
      <c r="U7" s="35"/>
      <c r="V7" s="35"/>
      <c r="W7" s="35"/>
      <c r="X7" s="35"/>
      <c r="Y7" s="16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="1" customFormat="1" ht="32" customHeight="1" spans="1:25">
      <c r="A8" s="21" t="s">
        <v>27</v>
      </c>
      <c r="B8" s="22">
        <f t="shared" ref="B8:H8" si="0">SUM(B9:B18)</f>
        <v>146225</v>
      </c>
      <c r="C8" s="22">
        <f t="shared" si="0"/>
        <v>116227</v>
      </c>
      <c r="D8" s="22">
        <f t="shared" si="0"/>
        <v>29998</v>
      </c>
      <c r="E8" s="22">
        <f t="shared" si="0"/>
        <v>141020</v>
      </c>
      <c r="F8" s="22">
        <f t="shared" si="0"/>
        <v>101356</v>
      </c>
      <c r="G8" s="22">
        <f t="shared" si="0"/>
        <v>10346</v>
      </c>
      <c r="H8" s="22">
        <f t="shared" si="0"/>
        <v>29318</v>
      </c>
      <c r="I8" s="16">
        <v>54323</v>
      </c>
      <c r="J8" s="16">
        <v>7080</v>
      </c>
      <c r="K8" s="16">
        <v>30200</v>
      </c>
      <c r="L8" s="16">
        <v>600</v>
      </c>
      <c r="M8" s="16">
        <v>2500</v>
      </c>
      <c r="N8" s="16">
        <v>9431</v>
      </c>
      <c r="O8" s="16">
        <v>4690</v>
      </c>
      <c r="P8" s="16">
        <v>0</v>
      </c>
      <c r="Q8" s="16">
        <v>1358</v>
      </c>
      <c r="R8" s="16">
        <f>SUM(R9:R18)</f>
        <v>585</v>
      </c>
      <c r="S8" s="22">
        <v>4485</v>
      </c>
      <c r="T8" s="22">
        <v>3885</v>
      </c>
      <c r="U8" s="22">
        <v>600</v>
      </c>
      <c r="V8" s="22">
        <v>720</v>
      </c>
      <c r="W8" s="22">
        <v>640</v>
      </c>
      <c r="X8" s="22">
        <v>80</v>
      </c>
      <c r="Y8" s="40"/>
    </row>
    <row r="9" s="1" customFormat="1" ht="32" customHeight="1" spans="1:25">
      <c r="A9" s="23" t="s">
        <v>28</v>
      </c>
      <c r="B9" s="22">
        <f>C9+D9</f>
        <v>32642</v>
      </c>
      <c r="C9" s="24">
        <f>F9+G9+T9+W9</f>
        <v>26523</v>
      </c>
      <c r="D9" s="24">
        <f>H9+U9+X9</f>
        <v>6119</v>
      </c>
      <c r="E9" s="24">
        <f>F9+G9+H9</f>
        <v>31712</v>
      </c>
      <c r="F9" s="24">
        <v>23038</v>
      </c>
      <c r="G9" s="25">
        <v>2555</v>
      </c>
      <c r="H9" s="23">
        <v>6119</v>
      </c>
      <c r="I9" s="16">
        <v>22834</v>
      </c>
      <c r="J9" s="16">
        <v>1540</v>
      </c>
      <c r="K9" s="16">
        <v>8300</v>
      </c>
      <c r="L9" s="16">
        <v>0</v>
      </c>
      <c r="M9" s="16">
        <v>0</v>
      </c>
      <c r="N9" s="16">
        <v>0</v>
      </c>
      <c r="O9" s="32"/>
      <c r="P9" s="32"/>
      <c r="Q9" s="16">
        <v>317</v>
      </c>
      <c r="R9" s="16"/>
      <c r="S9" s="35">
        <v>650</v>
      </c>
      <c r="T9" s="35">
        <v>650</v>
      </c>
      <c r="U9" s="35">
        <v>0</v>
      </c>
      <c r="V9" s="35">
        <v>280</v>
      </c>
      <c r="W9" s="35">
        <v>280</v>
      </c>
      <c r="X9" s="35">
        <v>0</v>
      </c>
      <c r="Y9" s="40" t="s">
        <v>29</v>
      </c>
    </row>
    <row r="10" s="1" customFormat="1" ht="32" customHeight="1" spans="1:25">
      <c r="A10" s="23" t="s">
        <v>30</v>
      </c>
      <c r="B10" s="22">
        <f t="shared" ref="B10:B18" si="1">C10+D10</f>
        <v>9528</v>
      </c>
      <c r="C10" s="24">
        <f t="shared" ref="C10:C18" si="2">F10+G10+T10+W10</f>
        <v>7807</v>
      </c>
      <c r="D10" s="24">
        <f t="shared" ref="D10:D18" si="3">H10+U10+X10</f>
        <v>1721</v>
      </c>
      <c r="E10" s="24">
        <f t="shared" ref="E10:E18" si="4">F10+G10+H10</f>
        <v>9128</v>
      </c>
      <c r="F10" s="24">
        <v>6801</v>
      </c>
      <c r="G10" s="25">
        <v>606</v>
      </c>
      <c r="H10" s="23">
        <v>1721</v>
      </c>
      <c r="I10" s="16"/>
      <c r="J10" s="16">
        <v>960</v>
      </c>
      <c r="K10" s="16">
        <v>2000</v>
      </c>
      <c r="L10" s="16">
        <v>200</v>
      </c>
      <c r="M10" s="16">
        <v>0</v>
      </c>
      <c r="N10" s="16">
        <v>0</v>
      </c>
      <c r="O10" s="32">
        <v>1050</v>
      </c>
      <c r="P10" s="32"/>
      <c r="Q10" s="16">
        <v>81</v>
      </c>
      <c r="R10" s="16"/>
      <c r="S10" s="35">
        <v>400</v>
      </c>
      <c r="T10" s="35">
        <v>400</v>
      </c>
      <c r="U10" s="35">
        <v>0</v>
      </c>
      <c r="V10" s="35">
        <v>0</v>
      </c>
      <c r="W10" s="35">
        <v>0</v>
      </c>
      <c r="X10" s="35"/>
      <c r="Y10" s="40"/>
    </row>
    <row r="11" s="1" customFormat="1" ht="32" customHeight="1" spans="1:25">
      <c r="A11" s="23" t="s">
        <v>31</v>
      </c>
      <c r="B11" s="22">
        <f t="shared" si="1"/>
        <v>14861</v>
      </c>
      <c r="C11" s="24">
        <f t="shared" si="2"/>
        <v>13470</v>
      </c>
      <c r="D11" s="24">
        <f t="shared" si="3"/>
        <v>1391</v>
      </c>
      <c r="E11" s="24">
        <f t="shared" si="4"/>
        <v>14361</v>
      </c>
      <c r="F11" s="24">
        <v>11788</v>
      </c>
      <c r="G11" s="25">
        <v>1282</v>
      </c>
      <c r="H11" s="23">
        <v>1291</v>
      </c>
      <c r="I11" s="16"/>
      <c r="J11" s="16">
        <v>660</v>
      </c>
      <c r="K11" s="16">
        <v>6500</v>
      </c>
      <c r="L11" s="16">
        <v>0</v>
      </c>
      <c r="M11" s="16">
        <v>0</v>
      </c>
      <c r="N11" s="16">
        <v>0</v>
      </c>
      <c r="O11" s="32"/>
      <c r="P11" s="32"/>
      <c r="Q11" s="16">
        <v>144</v>
      </c>
      <c r="R11" s="16"/>
      <c r="S11" s="35">
        <v>500</v>
      </c>
      <c r="T11" s="35">
        <v>400</v>
      </c>
      <c r="U11" s="35">
        <v>100</v>
      </c>
      <c r="V11" s="35">
        <v>0</v>
      </c>
      <c r="W11" s="35">
        <v>0</v>
      </c>
      <c r="X11" s="35"/>
      <c r="Y11" s="40"/>
    </row>
    <row r="12" s="1" customFormat="1" ht="32" customHeight="1" spans="1:25">
      <c r="A12" s="23" t="s">
        <v>32</v>
      </c>
      <c r="B12" s="22">
        <f t="shared" si="1"/>
        <v>6955</v>
      </c>
      <c r="C12" s="24">
        <f t="shared" si="2"/>
        <v>6074</v>
      </c>
      <c r="D12" s="24">
        <f t="shared" si="3"/>
        <v>881</v>
      </c>
      <c r="E12" s="24">
        <f t="shared" si="4"/>
        <v>6555</v>
      </c>
      <c r="F12" s="24">
        <v>5289</v>
      </c>
      <c r="G12" s="25">
        <v>385</v>
      </c>
      <c r="H12" s="23">
        <v>881</v>
      </c>
      <c r="I12" s="16"/>
      <c r="J12" s="16"/>
      <c r="K12" s="16">
        <v>1600</v>
      </c>
      <c r="L12" s="16">
        <v>200</v>
      </c>
      <c r="M12" s="16">
        <v>0</v>
      </c>
      <c r="N12" s="16">
        <v>0</v>
      </c>
      <c r="O12" s="32"/>
      <c r="P12" s="32"/>
      <c r="Q12" s="16">
        <v>65</v>
      </c>
      <c r="R12" s="16">
        <v>100</v>
      </c>
      <c r="S12" s="35">
        <v>400</v>
      </c>
      <c r="T12" s="35">
        <v>400</v>
      </c>
      <c r="U12" s="35">
        <v>0</v>
      </c>
      <c r="V12" s="35">
        <v>0</v>
      </c>
      <c r="W12" s="35">
        <v>0</v>
      </c>
      <c r="X12" s="35"/>
      <c r="Y12" s="40"/>
    </row>
    <row r="13" s="3" customFormat="1" ht="43" customHeight="1" spans="1:25">
      <c r="A13" s="23" t="s">
        <v>33</v>
      </c>
      <c r="B13" s="22">
        <f t="shared" si="1"/>
        <v>30233</v>
      </c>
      <c r="C13" s="24">
        <f t="shared" si="2"/>
        <v>20877</v>
      </c>
      <c r="D13" s="24">
        <f t="shared" si="3"/>
        <v>9356</v>
      </c>
      <c r="E13" s="24">
        <f t="shared" si="4"/>
        <v>29528</v>
      </c>
      <c r="F13" s="24">
        <v>18332</v>
      </c>
      <c r="G13" s="25">
        <v>1840</v>
      </c>
      <c r="H13" s="23">
        <v>9356</v>
      </c>
      <c r="I13" s="16">
        <v>15228</v>
      </c>
      <c r="J13" s="16">
        <v>1300</v>
      </c>
      <c r="K13" s="16">
        <v>3500</v>
      </c>
      <c r="L13" s="16">
        <v>200</v>
      </c>
      <c r="M13" s="16">
        <v>0</v>
      </c>
      <c r="N13" s="16">
        <v>0</v>
      </c>
      <c r="O13" s="32">
        <v>1400</v>
      </c>
      <c r="P13" s="32"/>
      <c r="Q13" s="16">
        <v>281</v>
      </c>
      <c r="R13" s="16"/>
      <c r="S13" s="35">
        <v>605</v>
      </c>
      <c r="T13" s="35">
        <v>605</v>
      </c>
      <c r="U13" s="35">
        <v>0</v>
      </c>
      <c r="V13" s="35">
        <v>100</v>
      </c>
      <c r="W13" s="35">
        <v>100</v>
      </c>
      <c r="X13" s="35">
        <v>0</v>
      </c>
      <c r="Y13" s="40" t="s">
        <v>34</v>
      </c>
    </row>
    <row r="14" s="4" customFormat="1" ht="32" customHeight="1" spans="1:25">
      <c r="A14" s="23" t="s">
        <v>35</v>
      </c>
      <c r="B14" s="22">
        <f t="shared" si="1"/>
        <v>15848</v>
      </c>
      <c r="C14" s="24">
        <f t="shared" si="2"/>
        <v>12783</v>
      </c>
      <c r="D14" s="24">
        <f t="shared" si="3"/>
        <v>3065</v>
      </c>
      <c r="E14" s="24">
        <f t="shared" si="4"/>
        <v>15358</v>
      </c>
      <c r="F14" s="24">
        <v>11102</v>
      </c>
      <c r="G14" s="25">
        <v>1191</v>
      </c>
      <c r="H14" s="23">
        <v>3065</v>
      </c>
      <c r="I14" s="16">
        <v>8349</v>
      </c>
      <c r="J14" s="16">
        <v>920</v>
      </c>
      <c r="K14" s="16">
        <v>1300</v>
      </c>
      <c r="L14" s="16">
        <v>0</v>
      </c>
      <c r="M14" s="16">
        <v>0</v>
      </c>
      <c r="N14" s="16">
        <v>0</v>
      </c>
      <c r="O14" s="32">
        <v>700</v>
      </c>
      <c r="P14" s="32"/>
      <c r="Q14" s="16">
        <v>147</v>
      </c>
      <c r="R14" s="16"/>
      <c r="S14" s="35">
        <v>490</v>
      </c>
      <c r="T14" s="35">
        <v>490</v>
      </c>
      <c r="U14" s="35">
        <v>0</v>
      </c>
      <c r="V14" s="35">
        <v>0</v>
      </c>
      <c r="W14" s="35">
        <v>0</v>
      </c>
      <c r="X14" s="35"/>
      <c r="Y14" s="40"/>
    </row>
    <row r="15" s="1" customFormat="1" ht="32" customHeight="1" spans="1:25">
      <c r="A15" s="23" t="s">
        <v>36</v>
      </c>
      <c r="B15" s="22">
        <f t="shared" si="1"/>
        <v>9922</v>
      </c>
      <c r="C15" s="24">
        <f t="shared" si="2"/>
        <v>8179</v>
      </c>
      <c r="D15" s="24">
        <f t="shared" si="3"/>
        <v>1743</v>
      </c>
      <c r="E15" s="24">
        <f t="shared" si="4"/>
        <v>9372</v>
      </c>
      <c r="F15" s="24">
        <v>7154</v>
      </c>
      <c r="G15" s="25">
        <v>675</v>
      </c>
      <c r="H15" s="23">
        <v>1543</v>
      </c>
      <c r="I15" s="16"/>
      <c r="J15" s="16">
        <v>720</v>
      </c>
      <c r="K15" s="16">
        <v>2800</v>
      </c>
      <c r="L15" s="16">
        <v>0</v>
      </c>
      <c r="M15" s="16">
        <v>1000</v>
      </c>
      <c r="N15" s="16">
        <v>0</v>
      </c>
      <c r="O15" s="32">
        <v>840</v>
      </c>
      <c r="P15" s="32"/>
      <c r="Q15" s="16">
        <v>85</v>
      </c>
      <c r="R15" s="16"/>
      <c r="S15" s="35">
        <v>550</v>
      </c>
      <c r="T15" s="35">
        <v>350</v>
      </c>
      <c r="U15" s="35">
        <v>200</v>
      </c>
      <c r="V15" s="35">
        <v>0</v>
      </c>
      <c r="W15" s="35">
        <v>0</v>
      </c>
      <c r="X15" s="35"/>
      <c r="Y15" s="40"/>
    </row>
    <row r="16" s="1" customFormat="1" ht="32" customHeight="1" spans="1:25">
      <c r="A16" s="23" t="s">
        <v>37</v>
      </c>
      <c r="B16" s="22">
        <f t="shared" si="1"/>
        <v>4490</v>
      </c>
      <c r="C16" s="24">
        <f t="shared" si="2"/>
        <v>3839</v>
      </c>
      <c r="D16" s="24">
        <f t="shared" si="3"/>
        <v>651</v>
      </c>
      <c r="E16" s="24">
        <f t="shared" si="4"/>
        <v>4490</v>
      </c>
      <c r="F16" s="24">
        <v>3380</v>
      </c>
      <c r="G16" s="25">
        <v>459</v>
      </c>
      <c r="H16" s="23">
        <v>651</v>
      </c>
      <c r="I16" s="16"/>
      <c r="J16" s="16"/>
      <c r="K16" s="16">
        <v>1100</v>
      </c>
      <c r="L16" s="16">
        <v>0</v>
      </c>
      <c r="M16" s="16">
        <v>0</v>
      </c>
      <c r="N16" s="16">
        <v>0</v>
      </c>
      <c r="O16" s="32"/>
      <c r="P16" s="32"/>
      <c r="Q16" s="16">
        <v>41</v>
      </c>
      <c r="R16" s="16">
        <v>385</v>
      </c>
      <c r="S16" s="35">
        <v>0</v>
      </c>
      <c r="T16" s="35">
        <v>0</v>
      </c>
      <c r="U16" s="35"/>
      <c r="V16" s="35">
        <v>0</v>
      </c>
      <c r="W16" s="35">
        <v>0</v>
      </c>
      <c r="X16" s="35"/>
      <c r="Y16" s="40"/>
    </row>
    <row r="17" s="1" customFormat="1" ht="47" customHeight="1" spans="1:25">
      <c r="A17" s="23" t="s">
        <v>38</v>
      </c>
      <c r="B17" s="22">
        <f t="shared" si="1"/>
        <v>5754</v>
      </c>
      <c r="C17" s="24">
        <f t="shared" si="2"/>
        <v>4509</v>
      </c>
      <c r="D17" s="24">
        <f t="shared" si="3"/>
        <v>1245</v>
      </c>
      <c r="E17" s="24">
        <f t="shared" si="4"/>
        <v>5114</v>
      </c>
      <c r="F17" s="24">
        <v>3747</v>
      </c>
      <c r="G17" s="25">
        <v>202</v>
      </c>
      <c r="H17" s="23">
        <v>1165</v>
      </c>
      <c r="I17" s="16"/>
      <c r="J17" s="16">
        <v>160</v>
      </c>
      <c r="K17" s="16">
        <v>1200</v>
      </c>
      <c r="L17" s="16">
        <v>0</v>
      </c>
      <c r="M17" s="16">
        <v>0</v>
      </c>
      <c r="N17" s="16">
        <v>0</v>
      </c>
      <c r="O17" s="32">
        <v>700</v>
      </c>
      <c r="P17" s="32"/>
      <c r="Q17" s="16">
        <v>43</v>
      </c>
      <c r="R17" s="16">
        <v>100</v>
      </c>
      <c r="S17" s="35">
        <v>300</v>
      </c>
      <c r="T17" s="35">
        <v>300</v>
      </c>
      <c r="U17" s="35">
        <v>0</v>
      </c>
      <c r="V17" s="35">
        <v>340</v>
      </c>
      <c r="W17" s="35">
        <v>260</v>
      </c>
      <c r="X17" s="35">
        <v>80</v>
      </c>
      <c r="Y17" s="40" t="s">
        <v>39</v>
      </c>
    </row>
    <row r="18" s="1" customFormat="1" ht="47" customHeight="1" spans="1:25">
      <c r="A18" s="23" t="s">
        <v>40</v>
      </c>
      <c r="B18" s="22">
        <f t="shared" si="1"/>
        <v>15992</v>
      </c>
      <c r="C18" s="24">
        <f t="shared" si="2"/>
        <v>12166</v>
      </c>
      <c r="D18" s="24">
        <f t="shared" si="3"/>
        <v>3826</v>
      </c>
      <c r="E18" s="24">
        <f t="shared" si="4"/>
        <v>15402</v>
      </c>
      <c r="F18" s="24">
        <v>10725</v>
      </c>
      <c r="G18" s="25">
        <v>1151</v>
      </c>
      <c r="H18" s="23">
        <v>3526</v>
      </c>
      <c r="I18" s="16">
        <v>7912</v>
      </c>
      <c r="J18" s="16">
        <v>820</v>
      </c>
      <c r="K18" s="16">
        <v>1900</v>
      </c>
      <c r="L18" s="16">
        <v>0</v>
      </c>
      <c r="M18" s="16">
        <v>0</v>
      </c>
      <c r="N18" s="16">
        <v>0</v>
      </c>
      <c r="O18" s="32"/>
      <c r="P18" s="32"/>
      <c r="Q18" s="16">
        <v>154</v>
      </c>
      <c r="R18" s="16"/>
      <c r="S18" s="35">
        <v>590</v>
      </c>
      <c r="T18" s="35">
        <v>290</v>
      </c>
      <c r="U18" s="35">
        <v>300</v>
      </c>
      <c r="V18" s="35">
        <v>0</v>
      </c>
      <c r="W18" s="35">
        <v>0</v>
      </c>
      <c r="X18" s="35"/>
      <c r="Y18" s="40" t="s">
        <v>34</v>
      </c>
    </row>
  </sheetData>
  <mergeCells count="19">
    <mergeCell ref="A4:X4"/>
    <mergeCell ref="E5:R5"/>
    <mergeCell ref="S5:U5"/>
    <mergeCell ref="V5:X5"/>
    <mergeCell ref="F6:H6"/>
    <mergeCell ref="I6:R6"/>
    <mergeCell ref="A5:A7"/>
    <mergeCell ref="B5:B7"/>
    <mergeCell ref="C5:C7"/>
    <mergeCell ref="D5:D7"/>
    <mergeCell ref="E6:E7"/>
    <mergeCell ref="S6:S7"/>
    <mergeCell ref="T6:T7"/>
    <mergeCell ref="U6:U7"/>
    <mergeCell ref="V6:V7"/>
    <mergeCell ref="W6:W7"/>
    <mergeCell ref="X6:X7"/>
    <mergeCell ref="Y5:Y7"/>
    <mergeCell ref="A2:Y3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</cp:lastModifiedBy>
  <dcterms:created xsi:type="dcterms:W3CDTF">2023-05-15T07:37:00Z</dcterms:created>
  <dcterms:modified xsi:type="dcterms:W3CDTF">2023-05-31T09:52:27Z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CE4485E2212F4A4580D0E6334A62065F_11</vt:lpwstr>
  </property>
  <property fmtid="{D5CDD505-2E9C-101B-9397-08002B2CF9AE}" pid="3" name="KSOProductBuildVer">
    <vt:lpwstr>2052-11.1.0.14309</vt:lpwstr>
  </property>
</Properties>
</file>