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安康" sheetId="1" r:id="rId1"/>
  </sheets>
  <calcPr calcId="144525"/>
</workbook>
</file>

<file path=xl/sharedStrings.xml><?xml version="1.0" encoding="utf-8"?>
<sst xmlns="http://schemas.openxmlformats.org/spreadsheetml/2006/main" count="48" uniqueCount="41">
  <si>
    <t>附件1</t>
  </si>
  <si>
    <t>2023年中央财政衔接推进乡村振兴补助资金分配表</t>
  </si>
  <si>
    <t>　　　　　　　　　　　　　　　　　　　　　　　　　　　　　　　　　　　　　　　　　　　　　　　　　　　　　　　　　</t>
  </si>
  <si>
    <t>单位：万元</t>
  </si>
  <si>
    <t>部门/市/县</t>
  </si>
  <si>
    <t>合计</t>
  </si>
  <si>
    <t>提前下达</t>
  </si>
  <si>
    <t>此次下达</t>
  </si>
  <si>
    <t>巩固拓展脱贫攻坚成果和乡村振兴任务</t>
  </si>
  <si>
    <t>以工代赈任务</t>
  </si>
  <si>
    <t>少数民族发展任务</t>
  </si>
  <si>
    <t>备注</t>
  </si>
  <si>
    <t>小计</t>
  </si>
  <si>
    <t>其中：</t>
  </si>
  <si>
    <t>提前
下达</t>
  </si>
  <si>
    <t>此次
下达</t>
  </si>
  <si>
    <t>提前下达批次市级二次分配资金</t>
  </si>
  <si>
    <t>倾斜支持国家乡村振兴重点帮扶县</t>
  </si>
  <si>
    <t>人口较多易地扶贫搬迁点后续扶持</t>
  </si>
  <si>
    <t>陕南3市重点帮扶镇、村</t>
  </si>
  <si>
    <t>全省现代农业九大全产业链建设</t>
  </si>
  <si>
    <t>2021年配合国家考核评估市县奖励</t>
  </si>
  <si>
    <t>绩效评价奖励</t>
  </si>
  <si>
    <t>发展新型农村集体经济</t>
  </si>
  <si>
    <t>督查
激励</t>
  </si>
  <si>
    <t>项目管理费</t>
  </si>
  <si>
    <t>市级二次分配</t>
  </si>
  <si>
    <t>安康市</t>
  </si>
  <si>
    <t>汉滨区</t>
  </si>
  <si>
    <t>本次下达中含恒口示范区500万元。</t>
  </si>
  <si>
    <t>平利县</t>
  </si>
  <si>
    <t>旬阳市</t>
  </si>
  <si>
    <t>石泉县</t>
  </si>
  <si>
    <t>紫阳县</t>
  </si>
  <si>
    <t>省管县，本次下达资金由省级直拨。</t>
  </si>
  <si>
    <t>白河县</t>
  </si>
  <si>
    <t>汉阴县</t>
  </si>
  <si>
    <t>镇坪县</t>
  </si>
  <si>
    <t>宁陕县</t>
  </si>
  <si>
    <t>省管县，本次下达中1145万元由省级直拨。</t>
  </si>
  <si>
    <t>岚皋县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</si>
</sst>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[=0]&quot;&quot;;General"/>
    <numFmt numFmtId="178" formatCode="0_);[Red]\(0\)"/>
  </numFmts>
  <fonts count="29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6"/>
      <name val="黑体"/>
      <charset val="134"/>
    </font>
    <font>
      <sz val="18"/>
      <name val="方正小标宋简体"/>
      <charset val="134"/>
    </font>
    <font>
      <sz val="11"/>
      <name val="宋体"/>
      <charset val="134"/>
    </font>
    <font>
      <b/>
      <sz val="11"/>
      <name val="仿宋_GB2312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10" applyNumberFormat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24" fillId="12" borderId="11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0" fillId="0" borderId="0" xfId="0" applyFill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</xf>
    <xf numFmtId="176" fontId="4" fillId="0" borderId="0" xfId="0" applyNumberFormat="1" applyFont="1" applyFill="1" applyAlignment="1" applyProtection="1">
      <alignment horizontal="center" vertical="center" wrapText="1"/>
    </xf>
    <xf numFmtId="0" fontId="0" fillId="0" borderId="0" xfId="0" applyFill="1" applyAlignment="1" applyProtection="1">
      <alignment horizontal="center" vertical="center" wrapText="1"/>
    </xf>
    <xf numFmtId="0" fontId="0" fillId="0" borderId="0" xfId="0" applyFont="1" applyFill="1" applyAlignment="1" applyProtection="1">
      <alignment horizontal="center" vertical="center" wrapText="1"/>
    </xf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/>
    </xf>
    <xf numFmtId="177" fontId="5" fillId="0" borderId="0" xfId="0" applyNumberFormat="1" applyFont="1" applyFill="1" applyAlignment="1" applyProtection="1">
      <alignment horizontal="left" vertical="center"/>
    </xf>
    <xf numFmtId="177" fontId="4" fillId="0" borderId="0" xfId="0" applyNumberFormat="1" applyFont="1" applyFill="1" applyAlignment="1" applyProtection="1">
      <alignment horizontal="center" vertical="center"/>
    </xf>
    <xf numFmtId="177" fontId="6" fillId="0" borderId="0" xfId="0" applyNumberFormat="1" applyFont="1" applyFill="1" applyAlignment="1" applyProtection="1">
      <alignment horizontal="center" vertical="center"/>
    </xf>
    <xf numFmtId="177" fontId="7" fillId="0" borderId="0" xfId="0" applyNumberFormat="1" applyFont="1" applyFill="1" applyAlignment="1" applyProtection="1">
      <alignment horizontal="right" vertical="center"/>
    </xf>
    <xf numFmtId="177" fontId="7" fillId="0" borderId="0" xfId="0" applyNumberFormat="1" applyFont="1" applyFill="1" applyAlignment="1" applyProtection="1">
      <alignment horizontal="center" vertical="center"/>
    </xf>
    <xf numFmtId="177" fontId="7" fillId="0" borderId="1" xfId="0" applyNumberFormat="1" applyFont="1" applyFill="1" applyBorder="1" applyAlignment="1" applyProtection="1">
      <alignment horizontal="center" vertical="center" wrapText="1"/>
    </xf>
    <xf numFmtId="177" fontId="7" fillId="0" borderId="2" xfId="0" applyNumberFormat="1" applyFont="1" applyFill="1" applyBorder="1" applyAlignment="1" applyProtection="1">
      <alignment horizontal="center" vertical="center" wrapText="1"/>
    </xf>
    <xf numFmtId="177" fontId="7" fillId="0" borderId="3" xfId="0" applyNumberFormat="1" applyFont="1" applyFill="1" applyBorder="1" applyAlignment="1" applyProtection="1">
      <alignment horizontal="center" vertical="center" wrapText="1"/>
    </xf>
    <xf numFmtId="177" fontId="7" fillId="0" borderId="4" xfId="0" applyNumberFormat="1" applyFont="1" applyFill="1" applyBorder="1" applyAlignment="1" applyProtection="1">
      <alignment horizontal="center" vertical="center" wrapText="1"/>
    </xf>
    <xf numFmtId="177" fontId="7" fillId="0" borderId="0" xfId="0" applyNumberFormat="1" applyFont="1" applyFill="1" applyBorder="1" applyAlignment="1" applyProtection="1">
      <alignment horizontal="center" vertical="center" wrapText="1"/>
    </xf>
    <xf numFmtId="177" fontId="8" fillId="0" borderId="1" xfId="0" applyNumberFormat="1" applyFont="1" applyFill="1" applyBorder="1" applyAlignment="1" applyProtection="1">
      <alignment horizontal="center" vertical="center" shrinkToFit="1"/>
    </xf>
    <xf numFmtId="177" fontId="7" fillId="0" borderId="1" xfId="0" applyNumberFormat="1" applyFont="1" applyFill="1" applyBorder="1" applyAlignment="1" applyProtection="1">
      <alignment horizontal="center" vertical="center"/>
    </xf>
    <xf numFmtId="177" fontId="7" fillId="0" borderId="1" xfId="0" applyNumberFormat="1" applyFont="1" applyFill="1" applyBorder="1" applyAlignment="1" applyProtection="1">
      <alignment horizontal="center" vertical="center" shrinkToFit="1"/>
    </xf>
    <xf numFmtId="177" fontId="7" fillId="0" borderId="1" xfId="0" applyNumberFormat="1" applyFont="1" applyFill="1" applyBorder="1" applyAlignment="1">
      <alignment horizontal="center" vertical="center"/>
    </xf>
    <xf numFmtId="178" fontId="9" fillId="0" borderId="1" xfId="0" applyNumberFormat="1" applyFont="1" applyFill="1" applyBorder="1" applyAlignment="1">
      <alignment horizontal="center" vertical="center" wrapText="1"/>
    </xf>
    <xf numFmtId="177" fontId="4" fillId="0" borderId="0" xfId="0" applyNumberFormat="1" applyFont="1" applyFill="1" applyAlignment="1" applyProtection="1">
      <alignment horizontal="center" vertical="center" wrapText="1"/>
    </xf>
    <xf numFmtId="177" fontId="0" fillId="0" borderId="0" xfId="0" applyNumberFormat="1" applyFill="1" applyAlignment="1" applyProtection="1">
      <alignment horizontal="center" vertical="center" wrapText="1"/>
    </xf>
    <xf numFmtId="177" fontId="0" fillId="0" borderId="0" xfId="0" applyNumberFormat="1" applyFont="1" applyFill="1" applyAlignment="1" applyProtection="1">
      <alignment horizontal="center" vertical="center" wrapText="1"/>
    </xf>
    <xf numFmtId="177" fontId="7" fillId="0" borderId="0" xfId="0" applyNumberFormat="1" applyFont="1" applyFill="1" applyAlignment="1" applyProtection="1">
      <alignment horizontal="center" vertical="center" wrapText="1"/>
    </xf>
    <xf numFmtId="177" fontId="7" fillId="0" borderId="2" xfId="0" applyNumberFormat="1" applyFont="1" applyFill="1" applyBorder="1" applyAlignment="1" applyProtection="1">
      <alignment horizontal="left" vertical="center" wrapText="1"/>
    </xf>
    <xf numFmtId="177" fontId="7" fillId="0" borderId="3" xfId="0" applyNumberFormat="1" applyFont="1" applyFill="1" applyBorder="1" applyAlignment="1" applyProtection="1">
      <alignment horizontal="left" vertical="center" wrapText="1"/>
    </xf>
    <xf numFmtId="177" fontId="1" fillId="0" borderId="1" xfId="0" applyNumberFormat="1" applyFont="1" applyFill="1" applyBorder="1" applyAlignment="1" applyProtection="1">
      <alignment horizontal="center" vertical="center" wrapText="1"/>
    </xf>
    <xf numFmtId="177" fontId="0" fillId="0" borderId="0" xfId="0" applyNumberFormat="1" applyFill="1" applyAlignment="1" applyProtection="1">
      <alignment horizontal="center" vertical="center"/>
    </xf>
    <xf numFmtId="177" fontId="7" fillId="0" borderId="5" xfId="0" applyNumberFormat="1" applyFont="1" applyFill="1" applyBorder="1" applyAlignment="1" applyProtection="1">
      <alignment horizontal="center" vertical="center" wrapText="1"/>
    </xf>
    <xf numFmtId="177" fontId="1" fillId="0" borderId="1" xfId="0" applyNumberFormat="1" applyFont="1" applyFill="1" applyBorder="1" applyAlignment="1" applyProtection="1">
      <alignment horizontal="center" vertical="center"/>
    </xf>
    <xf numFmtId="177" fontId="7" fillId="0" borderId="5" xfId="0" applyNumberFormat="1" applyFont="1" applyFill="1" applyBorder="1" applyAlignment="1" applyProtection="1">
      <alignment horizontal="left" vertical="center" wrapText="1"/>
    </xf>
    <xf numFmtId="177" fontId="6" fillId="0" borderId="0" xfId="0" applyNumberFormat="1" applyFont="1" applyFill="1" applyAlignment="1" applyProtection="1">
      <alignment horizontal="center" vertical="center" wrapText="1"/>
    </xf>
    <xf numFmtId="177" fontId="1" fillId="0" borderId="0" xfId="0" applyNumberFormat="1" applyFont="1" applyFill="1" applyAlignment="1">
      <alignment horizontal="right" vertical="center" wrapText="1"/>
    </xf>
    <xf numFmtId="0" fontId="1" fillId="0" borderId="0" xfId="0" applyFont="1" applyFill="1" applyAlignment="1">
      <alignment horizontal="center"/>
    </xf>
    <xf numFmtId="177" fontId="0" fillId="0" borderId="1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U18"/>
  <sheetViews>
    <sheetView tabSelected="1" topLeftCell="B3" workbookViewId="0">
      <selection activeCell="Y9" sqref="Y9"/>
    </sheetView>
  </sheetViews>
  <sheetFormatPr defaultColWidth="8.625" defaultRowHeight="14.25"/>
  <cols>
    <col min="1" max="1" width="11.25" style="5" customWidth="1"/>
    <col min="2" max="8" width="9.625" style="5" customWidth="1"/>
    <col min="9" max="9" width="8.23333333333333" style="6" customWidth="1"/>
    <col min="10" max="10" width="8.23333333333333" style="7" customWidth="1"/>
    <col min="11" max="11" width="8.23333333333333" style="8" customWidth="1"/>
    <col min="12" max="13" width="8.23333333333333" style="7" customWidth="1"/>
    <col min="14" max="15" width="7" style="7" customWidth="1"/>
    <col min="16" max="16" width="5.875" style="7" customWidth="1"/>
    <col min="17" max="18" width="6.25" style="7" customWidth="1"/>
    <col min="19" max="20" width="7" style="1" customWidth="1"/>
    <col min="21" max="23" width="5.875" style="1" customWidth="1"/>
    <col min="24" max="24" width="4.75" style="1" customWidth="1"/>
    <col min="25" max="25" width="15.625" style="9" customWidth="1"/>
    <col min="26" max="16384" width="8.625" style="10"/>
  </cols>
  <sheetData>
    <row r="1" s="1" customFormat="1" ht="30" customHeight="1" spans="1:25">
      <c r="A1" s="11" t="s">
        <v>0</v>
      </c>
      <c r="B1" s="12"/>
      <c r="C1" s="12"/>
      <c r="D1" s="12"/>
      <c r="E1" s="12"/>
      <c r="F1" s="12"/>
      <c r="G1" s="12"/>
      <c r="H1" s="12"/>
      <c r="I1" s="26"/>
      <c r="J1" s="27"/>
      <c r="K1" s="28"/>
      <c r="L1" s="27"/>
      <c r="M1" s="27"/>
      <c r="N1" s="27"/>
      <c r="O1" s="27"/>
      <c r="P1" s="27"/>
      <c r="Q1" s="27"/>
      <c r="R1" s="27"/>
      <c r="S1" s="33"/>
      <c r="T1" s="33"/>
      <c r="U1" s="33"/>
      <c r="V1" s="33"/>
      <c r="W1" s="33"/>
      <c r="X1" s="33"/>
      <c r="Y1" s="27"/>
    </row>
    <row r="2" s="1" customFormat="1" ht="45" customHeight="1" spans="1:25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37"/>
    </row>
    <row r="3" s="1" customFormat="1" ht="8" customHeight="1" spans="1:2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37"/>
    </row>
    <row r="4" s="2" customFormat="1" ht="25" customHeight="1" spans="1:255">
      <c r="A4" s="14" t="s">
        <v>2</v>
      </c>
      <c r="B4" s="15"/>
      <c r="C4" s="15"/>
      <c r="D4" s="15"/>
      <c r="E4" s="15"/>
      <c r="F4" s="15"/>
      <c r="G4" s="15"/>
      <c r="H4" s="15"/>
      <c r="I4" s="29"/>
      <c r="J4" s="29"/>
      <c r="K4" s="29"/>
      <c r="L4" s="29"/>
      <c r="M4" s="29"/>
      <c r="N4" s="29"/>
      <c r="O4" s="29"/>
      <c r="P4" s="29"/>
      <c r="Q4" s="29"/>
      <c r="R4" s="29"/>
      <c r="S4" s="15"/>
      <c r="T4" s="15"/>
      <c r="U4" s="15"/>
      <c r="V4" s="15"/>
      <c r="W4" s="15"/>
      <c r="X4" s="15"/>
      <c r="Y4" s="38" t="s">
        <v>3</v>
      </c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9"/>
      <c r="DY4" s="39"/>
      <c r="DZ4" s="39"/>
      <c r="EA4" s="39"/>
      <c r="EB4" s="39"/>
      <c r="EC4" s="39"/>
      <c r="ED4" s="39"/>
      <c r="EE4" s="39"/>
      <c r="EF4" s="39"/>
      <c r="EG4" s="39"/>
      <c r="EH4" s="39"/>
      <c r="EI4" s="39"/>
      <c r="EJ4" s="39"/>
      <c r="EK4" s="39"/>
      <c r="EL4" s="39"/>
      <c r="EM4" s="39"/>
      <c r="EN4" s="39"/>
      <c r="EO4" s="39"/>
      <c r="EP4" s="39"/>
      <c r="EQ4" s="39"/>
      <c r="ER4" s="39"/>
      <c r="ES4" s="39"/>
      <c r="ET4" s="39"/>
      <c r="EU4" s="39"/>
      <c r="EV4" s="39"/>
      <c r="EW4" s="39"/>
      <c r="EX4" s="39"/>
      <c r="EY4" s="39"/>
      <c r="EZ4" s="39"/>
      <c r="FA4" s="39"/>
      <c r="FB4" s="39"/>
      <c r="FC4" s="39"/>
      <c r="FD4" s="39"/>
      <c r="FE4" s="39"/>
      <c r="FF4" s="39"/>
      <c r="FG4" s="39"/>
      <c r="FH4" s="39"/>
      <c r="FI4" s="39"/>
      <c r="FJ4" s="39"/>
      <c r="FK4" s="39"/>
      <c r="FL4" s="39"/>
      <c r="FM4" s="39"/>
      <c r="FN4" s="39"/>
      <c r="FO4" s="39"/>
      <c r="FP4" s="39"/>
      <c r="FQ4" s="39"/>
      <c r="FR4" s="39"/>
      <c r="FS4" s="39"/>
      <c r="FT4" s="39"/>
      <c r="FU4" s="39"/>
      <c r="FV4" s="39"/>
      <c r="FW4" s="39"/>
      <c r="FX4" s="39"/>
      <c r="FY4" s="39"/>
      <c r="FZ4" s="39"/>
      <c r="GA4" s="39"/>
      <c r="GB4" s="39"/>
      <c r="GC4" s="39"/>
      <c r="GD4" s="39"/>
      <c r="GE4" s="39"/>
      <c r="GF4" s="39"/>
      <c r="GG4" s="39"/>
      <c r="GH4" s="39"/>
      <c r="GI4" s="39"/>
      <c r="GJ4" s="39"/>
      <c r="GK4" s="39"/>
      <c r="GL4" s="39"/>
      <c r="GM4" s="39"/>
      <c r="GN4" s="39"/>
      <c r="GO4" s="39"/>
      <c r="GP4" s="39"/>
      <c r="GQ4" s="39"/>
      <c r="GR4" s="39"/>
      <c r="GS4" s="39"/>
      <c r="GT4" s="39"/>
      <c r="GU4" s="39"/>
      <c r="GV4" s="39"/>
      <c r="GW4" s="39"/>
      <c r="GX4" s="39"/>
      <c r="GY4" s="39"/>
      <c r="GZ4" s="39"/>
      <c r="HA4" s="39"/>
      <c r="HB4" s="39"/>
      <c r="HC4" s="39"/>
      <c r="HD4" s="39"/>
      <c r="HE4" s="39"/>
      <c r="HF4" s="39"/>
      <c r="HG4" s="39"/>
      <c r="HH4" s="39"/>
      <c r="HI4" s="39"/>
      <c r="HJ4" s="39"/>
      <c r="HK4" s="39"/>
      <c r="HL4" s="39"/>
      <c r="HM4" s="39"/>
      <c r="HN4" s="39"/>
      <c r="HO4" s="39"/>
      <c r="HP4" s="39"/>
      <c r="HQ4" s="39"/>
      <c r="HR4" s="39"/>
      <c r="HS4" s="39"/>
      <c r="HT4" s="39"/>
      <c r="HU4" s="39"/>
      <c r="HV4" s="39"/>
      <c r="HW4" s="39"/>
      <c r="HX4" s="39"/>
      <c r="HY4" s="39"/>
      <c r="HZ4" s="39"/>
      <c r="IA4" s="39"/>
      <c r="IB4" s="39"/>
      <c r="IC4" s="39"/>
      <c r="ID4" s="39"/>
      <c r="IE4" s="39"/>
      <c r="IF4" s="39"/>
      <c r="IG4" s="39"/>
      <c r="IH4" s="39"/>
      <c r="II4" s="39"/>
      <c r="IJ4" s="39"/>
      <c r="IK4" s="39"/>
      <c r="IL4" s="39"/>
      <c r="IM4" s="39"/>
      <c r="IN4" s="39"/>
      <c r="IO4" s="39"/>
      <c r="IP4" s="39"/>
      <c r="IQ4" s="39"/>
      <c r="IR4" s="39"/>
      <c r="IS4" s="39"/>
      <c r="IT4" s="39"/>
      <c r="IU4" s="39"/>
    </row>
    <row r="5" s="2" customFormat="1" ht="38" customHeight="1" spans="1:255">
      <c r="A5" s="16" t="s">
        <v>4</v>
      </c>
      <c r="B5" s="16" t="s">
        <v>5</v>
      </c>
      <c r="C5" s="16" t="s">
        <v>6</v>
      </c>
      <c r="D5" s="16" t="s">
        <v>7</v>
      </c>
      <c r="E5" s="17" t="s">
        <v>8</v>
      </c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34"/>
      <c r="R5" s="34"/>
      <c r="S5" s="35" t="s">
        <v>9</v>
      </c>
      <c r="T5" s="35"/>
      <c r="U5" s="35"/>
      <c r="V5" s="35" t="s">
        <v>10</v>
      </c>
      <c r="W5" s="35"/>
      <c r="X5" s="35"/>
      <c r="Y5" s="16" t="s">
        <v>11</v>
      </c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9"/>
      <c r="ES5" s="39"/>
      <c r="ET5" s="39"/>
      <c r="EU5" s="39"/>
      <c r="EV5" s="39"/>
      <c r="EW5" s="39"/>
      <c r="EX5" s="39"/>
      <c r="EY5" s="39"/>
      <c r="EZ5" s="39"/>
      <c r="FA5" s="39"/>
      <c r="FB5" s="39"/>
      <c r="FC5" s="39"/>
      <c r="FD5" s="39"/>
      <c r="FE5" s="39"/>
      <c r="FF5" s="39"/>
      <c r="FG5" s="39"/>
      <c r="FH5" s="39"/>
      <c r="FI5" s="39"/>
      <c r="FJ5" s="39"/>
      <c r="FK5" s="39"/>
      <c r="FL5" s="39"/>
      <c r="FM5" s="39"/>
      <c r="FN5" s="39"/>
      <c r="FO5" s="39"/>
      <c r="FP5" s="39"/>
      <c r="FQ5" s="39"/>
      <c r="FR5" s="39"/>
      <c r="FS5" s="39"/>
      <c r="FT5" s="39"/>
      <c r="FU5" s="39"/>
      <c r="FV5" s="39"/>
      <c r="FW5" s="39"/>
      <c r="FX5" s="39"/>
      <c r="FY5" s="39"/>
      <c r="FZ5" s="39"/>
      <c r="GA5" s="39"/>
      <c r="GB5" s="39"/>
      <c r="GC5" s="39"/>
      <c r="GD5" s="39"/>
      <c r="GE5" s="39"/>
      <c r="GF5" s="39"/>
      <c r="GG5" s="39"/>
      <c r="GH5" s="39"/>
      <c r="GI5" s="39"/>
      <c r="GJ5" s="39"/>
      <c r="GK5" s="39"/>
      <c r="GL5" s="39"/>
      <c r="GM5" s="39"/>
      <c r="GN5" s="39"/>
      <c r="GO5" s="39"/>
      <c r="GP5" s="39"/>
      <c r="GQ5" s="39"/>
      <c r="GR5" s="39"/>
      <c r="GS5" s="39"/>
      <c r="GT5" s="39"/>
      <c r="GU5" s="39"/>
      <c r="GV5" s="39"/>
      <c r="GW5" s="39"/>
      <c r="GX5" s="39"/>
      <c r="GY5" s="39"/>
      <c r="GZ5" s="39"/>
      <c r="HA5" s="39"/>
      <c r="HB5" s="39"/>
      <c r="HC5" s="39"/>
      <c r="HD5" s="39"/>
      <c r="HE5" s="39"/>
      <c r="HF5" s="39"/>
      <c r="HG5" s="39"/>
      <c r="HH5" s="39"/>
      <c r="HI5" s="39"/>
      <c r="HJ5" s="39"/>
      <c r="HK5" s="39"/>
      <c r="HL5" s="39"/>
      <c r="HM5" s="39"/>
      <c r="HN5" s="39"/>
      <c r="HO5" s="39"/>
      <c r="HP5" s="39"/>
      <c r="HQ5" s="39"/>
      <c r="HR5" s="39"/>
      <c r="HS5" s="39"/>
      <c r="HT5" s="39"/>
      <c r="HU5" s="39"/>
      <c r="HV5" s="39"/>
      <c r="HW5" s="39"/>
      <c r="HX5" s="39"/>
      <c r="HY5" s="39"/>
      <c r="HZ5" s="39"/>
      <c r="IA5" s="39"/>
      <c r="IB5" s="39"/>
      <c r="IC5" s="39"/>
      <c r="ID5" s="39"/>
      <c r="IE5" s="39"/>
      <c r="IF5" s="39"/>
      <c r="IG5" s="39"/>
      <c r="IH5" s="39"/>
      <c r="II5" s="39"/>
      <c r="IJ5" s="39"/>
      <c r="IK5" s="39"/>
      <c r="IL5" s="39"/>
      <c r="IM5" s="39"/>
      <c r="IN5" s="39"/>
      <c r="IO5" s="39"/>
      <c r="IP5" s="39"/>
      <c r="IQ5" s="39"/>
      <c r="IR5" s="39"/>
      <c r="IS5" s="39"/>
      <c r="IT5" s="39"/>
      <c r="IU5" s="39"/>
    </row>
    <row r="6" s="2" customFormat="1" ht="25" customHeight="1" spans="1:255">
      <c r="A6" s="16"/>
      <c r="B6" s="16"/>
      <c r="C6" s="16"/>
      <c r="D6" s="16"/>
      <c r="E6" s="19" t="s">
        <v>12</v>
      </c>
      <c r="F6" s="20"/>
      <c r="G6" s="20"/>
      <c r="H6" s="20"/>
      <c r="I6" s="30" t="s">
        <v>13</v>
      </c>
      <c r="J6" s="31"/>
      <c r="K6" s="31"/>
      <c r="L6" s="31"/>
      <c r="M6" s="31"/>
      <c r="N6" s="31"/>
      <c r="O6" s="31"/>
      <c r="P6" s="31"/>
      <c r="Q6" s="36"/>
      <c r="R6" s="36"/>
      <c r="S6" s="35" t="s">
        <v>12</v>
      </c>
      <c r="T6" s="32" t="s">
        <v>14</v>
      </c>
      <c r="U6" s="32" t="s">
        <v>15</v>
      </c>
      <c r="V6" s="35" t="s">
        <v>12</v>
      </c>
      <c r="W6" s="32" t="s">
        <v>14</v>
      </c>
      <c r="X6" s="32" t="s">
        <v>15</v>
      </c>
      <c r="Y6" s="16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  <c r="DB6" s="39"/>
      <c r="DC6" s="39"/>
      <c r="DD6" s="39"/>
      <c r="DE6" s="39"/>
      <c r="DF6" s="39"/>
      <c r="DG6" s="39"/>
      <c r="DH6" s="39"/>
      <c r="DI6" s="39"/>
      <c r="DJ6" s="39"/>
      <c r="DK6" s="39"/>
      <c r="DL6" s="39"/>
      <c r="DM6" s="39"/>
      <c r="DN6" s="39"/>
      <c r="DO6" s="39"/>
      <c r="DP6" s="39"/>
      <c r="DQ6" s="39"/>
      <c r="DR6" s="39"/>
      <c r="DS6" s="39"/>
      <c r="DT6" s="39"/>
      <c r="DU6" s="39"/>
      <c r="DV6" s="39"/>
      <c r="DW6" s="39"/>
      <c r="DX6" s="39"/>
      <c r="DY6" s="39"/>
      <c r="DZ6" s="39"/>
      <c r="EA6" s="39"/>
      <c r="EB6" s="39"/>
      <c r="EC6" s="39"/>
      <c r="ED6" s="39"/>
      <c r="EE6" s="39"/>
      <c r="EF6" s="39"/>
      <c r="EG6" s="39"/>
      <c r="EH6" s="39"/>
      <c r="EI6" s="39"/>
      <c r="EJ6" s="39"/>
      <c r="EK6" s="39"/>
      <c r="EL6" s="39"/>
      <c r="EM6" s="39"/>
      <c r="EN6" s="39"/>
      <c r="EO6" s="39"/>
      <c r="EP6" s="39"/>
      <c r="EQ6" s="39"/>
      <c r="ER6" s="39"/>
      <c r="ES6" s="39"/>
      <c r="ET6" s="39"/>
      <c r="EU6" s="39"/>
      <c r="EV6" s="39"/>
      <c r="EW6" s="39"/>
      <c r="EX6" s="39"/>
      <c r="EY6" s="39"/>
      <c r="EZ6" s="39"/>
      <c r="FA6" s="39"/>
      <c r="FB6" s="39"/>
      <c r="FC6" s="39"/>
      <c r="FD6" s="39"/>
      <c r="FE6" s="39"/>
      <c r="FF6" s="39"/>
      <c r="FG6" s="39"/>
      <c r="FH6" s="39"/>
      <c r="FI6" s="39"/>
      <c r="FJ6" s="39"/>
      <c r="FK6" s="39"/>
      <c r="FL6" s="39"/>
      <c r="FM6" s="39"/>
      <c r="FN6" s="39"/>
      <c r="FO6" s="39"/>
      <c r="FP6" s="39"/>
      <c r="FQ6" s="39"/>
      <c r="FR6" s="39"/>
      <c r="FS6" s="39"/>
      <c r="FT6" s="39"/>
      <c r="FU6" s="39"/>
      <c r="FV6" s="39"/>
      <c r="FW6" s="39"/>
      <c r="FX6" s="39"/>
      <c r="FY6" s="39"/>
      <c r="FZ6" s="39"/>
      <c r="GA6" s="39"/>
      <c r="GB6" s="39"/>
      <c r="GC6" s="39"/>
      <c r="GD6" s="39"/>
      <c r="GE6" s="39"/>
      <c r="GF6" s="39"/>
      <c r="GG6" s="39"/>
      <c r="GH6" s="39"/>
      <c r="GI6" s="39"/>
      <c r="GJ6" s="39"/>
      <c r="GK6" s="39"/>
      <c r="GL6" s="39"/>
      <c r="GM6" s="39"/>
      <c r="GN6" s="39"/>
      <c r="GO6" s="39"/>
      <c r="GP6" s="39"/>
      <c r="GQ6" s="39"/>
      <c r="GR6" s="39"/>
      <c r="GS6" s="39"/>
      <c r="GT6" s="39"/>
      <c r="GU6" s="39"/>
      <c r="GV6" s="39"/>
      <c r="GW6" s="39"/>
      <c r="GX6" s="39"/>
      <c r="GY6" s="39"/>
      <c r="GZ6" s="39"/>
      <c r="HA6" s="39"/>
      <c r="HB6" s="39"/>
      <c r="HC6" s="39"/>
      <c r="HD6" s="39"/>
      <c r="HE6" s="39"/>
      <c r="HF6" s="39"/>
      <c r="HG6" s="39"/>
      <c r="HH6" s="39"/>
      <c r="HI6" s="39"/>
      <c r="HJ6" s="39"/>
      <c r="HK6" s="39"/>
      <c r="HL6" s="39"/>
      <c r="HM6" s="39"/>
      <c r="HN6" s="39"/>
      <c r="HO6" s="39"/>
      <c r="HP6" s="39"/>
      <c r="HQ6" s="39"/>
      <c r="HR6" s="39"/>
      <c r="HS6" s="39"/>
      <c r="HT6" s="39"/>
      <c r="HU6" s="39"/>
      <c r="HV6" s="39"/>
      <c r="HW6" s="39"/>
      <c r="HX6" s="39"/>
      <c r="HY6" s="39"/>
      <c r="HZ6" s="39"/>
      <c r="IA6" s="39"/>
      <c r="IB6" s="39"/>
      <c r="IC6" s="39"/>
      <c r="ID6" s="39"/>
      <c r="IE6" s="39"/>
      <c r="IF6" s="39"/>
      <c r="IG6" s="39"/>
      <c r="IH6" s="39"/>
      <c r="II6" s="39"/>
      <c r="IJ6" s="39"/>
      <c r="IK6" s="39"/>
      <c r="IL6" s="39"/>
      <c r="IM6" s="39"/>
      <c r="IN6" s="39"/>
      <c r="IO6" s="39"/>
      <c r="IP6" s="39"/>
      <c r="IQ6" s="39"/>
      <c r="IR6" s="39"/>
      <c r="IS6" s="39"/>
      <c r="IT6" s="39"/>
      <c r="IU6" s="39"/>
    </row>
    <row r="7" s="2" customFormat="1" ht="81" customHeight="1" spans="1:255">
      <c r="A7" s="16"/>
      <c r="B7" s="16"/>
      <c r="C7" s="16"/>
      <c r="D7" s="16"/>
      <c r="E7" s="16"/>
      <c r="F7" s="16" t="s">
        <v>14</v>
      </c>
      <c r="G7" s="16" t="s">
        <v>16</v>
      </c>
      <c r="H7" s="16" t="s">
        <v>15</v>
      </c>
      <c r="I7" s="16" t="s">
        <v>17</v>
      </c>
      <c r="J7" s="16" t="s">
        <v>18</v>
      </c>
      <c r="K7" s="16" t="s">
        <v>19</v>
      </c>
      <c r="L7" s="16" t="s">
        <v>20</v>
      </c>
      <c r="M7" s="16" t="s">
        <v>21</v>
      </c>
      <c r="N7" s="16" t="s">
        <v>22</v>
      </c>
      <c r="O7" s="32" t="s">
        <v>23</v>
      </c>
      <c r="P7" s="32" t="s">
        <v>24</v>
      </c>
      <c r="Q7" s="32" t="s">
        <v>25</v>
      </c>
      <c r="R7" s="32" t="s">
        <v>26</v>
      </c>
      <c r="S7" s="35"/>
      <c r="T7" s="35"/>
      <c r="U7" s="35"/>
      <c r="V7" s="35"/>
      <c r="W7" s="35"/>
      <c r="X7" s="35"/>
      <c r="Y7" s="16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  <c r="ET7" s="39"/>
      <c r="EU7" s="39"/>
      <c r="EV7" s="39"/>
      <c r="EW7" s="39"/>
      <c r="EX7" s="39"/>
      <c r="EY7" s="39"/>
      <c r="EZ7" s="39"/>
      <c r="FA7" s="39"/>
      <c r="FB7" s="39"/>
      <c r="FC7" s="39"/>
      <c r="FD7" s="39"/>
      <c r="FE7" s="39"/>
      <c r="FF7" s="39"/>
      <c r="FG7" s="39"/>
      <c r="FH7" s="39"/>
      <c r="FI7" s="39"/>
      <c r="FJ7" s="39"/>
      <c r="FK7" s="39"/>
      <c r="FL7" s="39"/>
      <c r="FM7" s="39"/>
      <c r="FN7" s="39"/>
      <c r="FO7" s="39"/>
      <c r="FP7" s="39"/>
      <c r="FQ7" s="39"/>
      <c r="FR7" s="39"/>
      <c r="FS7" s="39"/>
      <c r="FT7" s="39"/>
      <c r="FU7" s="39"/>
      <c r="FV7" s="39"/>
      <c r="FW7" s="39"/>
      <c r="FX7" s="39"/>
      <c r="FY7" s="39"/>
      <c r="FZ7" s="39"/>
      <c r="GA7" s="39"/>
      <c r="GB7" s="39"/>
      <c r="GC7" s="39"/>
      <c r="GD7" s="39"/>
      <c r="GE7" s="39"/>
      <c r="GF7" s="39"/>
      <c r="GG7" s="39"/>
      <c r="GH7" s="39"/>
      <c r="GI7" s="39"/>
      <c r="GJ7" s="39"/>
      <c r="GK7" s="39"/>
      <c r="GL7" s="39"/>
      <c r="GM7" s="39"/>
      <c r="GN7" s="39"/>
      <c r="GO7" s="39"/>
      <c r="GP7" s="39"/>
      <c r="GQ7" s="39"/>
      <c r="GR7" s="39"/>
      <c r="GS7" s="39"/>
      <c r="GT7" s="39"/>
      <c r="GU7" s="39"/>
      <c r="GV7" s="39"/>
      <c r="GW7" s="39"/>
      <c r="GX7" s="39"/>
      <c r="GY7" s="39"/>
      <c r="GZ7" s="39"/>
      <c r="HA7" s="39"/>
      <c r="HB7" s="39"/>
      <c r="HC7" s="39"/>
      <c r="HD7" s="39"/>
      <c r="HE7" s="39"/>
      <c r="HF7" s="39"/>
      <c r="HG7" s="39"/>
      <c r="HH7" s="39"/>
      <c r="HI7" s="39"/>
      <c r="HJ7" s="39"/>
      <c r="HK7" s="39"/>
      <c r="HL7" s="39"/>
      <c r="HM7" s="39"/>
      <c r="HN7" s="39"/>
      <c r="HO7" s="39"/>
      <c r="HP7" s="39"/>
      <c r="HQ7" s="39"/>
      <c r="HR7" s="39"/>
      <c r="HS7" s="39"/>
      <c r="HT7" s="39"/>
      <c r="HU7" s="39"/>
      <c r="HV7" s="39"/>
      <c r="HW7" s="39"/>
      <c r="HX7" s="39"/>
      <c r="HY7" s="39"/>
      <c r="HZ7" s="39"/>
      <c r="IA7" s="39"/>
      <c r="IB7" s="39"/>
      <c r="IC7" s="39"/>
      <c r="ID7" s="39"/>
      <c r="IE7" s="39"/>
      <c r="IF7" s="39"/>
      <c r="IG7" s="39"/>
      <c r="IH7" s="39"/>
      <c r="II7" s="39"/>
      <c r="IJ7" s="39"/>
      <c r="IK7" s="39"/>
      <c r="IL7" s="39"/>
      <c r="IM7" s="39"/>
      <c r="IN7" s="39"/>
      <c r="IO7" s="39"/>
      <c r="IP7" s="39"/>
      <c r="IQ7" s="39"/>
      <c r="IR7" s="39"/>
      <c r="IS7" s="39"/>
      <c r="IT7" s="39"/>
      <c r="IU7" s="39"/>
    </row>
    <row r="8" s="1" customFormat="1" ht="32" customHeight="1" spans="1:25">
      <c r="A8" s="21" t="s">
        <v>27</v>
      </c>
      <c r="B8" s="22">
        <f t="shared" ref="B8:H8" si="0">SUM(B9:B18)</f>
        <v>146225</v>
      </c>
      <c r="C8" s="22">
        <f t="shared" si="0"/>
        <v>116227</v>
      </c>
      <c r="D8" s="22">
        <f t="shared" si="0"/>
        <v>29998</v>
      </c>
      <c r="E8" s="22">
        <f t="shared" si="0"/>
        <v>141020</v>
      </c>
      <c r="F8" s="22">
        <f t="shared" si="0"/>
        <v>101356</v>
      </c>
      <c r="G8" s="22">
        <f t="shared" si="0"/>
        <v>10346</v>
      </c>
      <c r="H8" s="22">
        <f t="shared" si="0"/>
        <v>29318</v>
      </c>
      <c r="I8" s="16">
        <v>54323</v>
      </c>
      <c r="J8" s="16">
        <v>7080</v>
      </c>
      <c r="K8" s="16">
        <v>30200</v>
      </c>
      <c r="L8" s="16">
        <v>600</v>
      </c>
      <c r="M8" s="16">
        <v>2500</v>
      </c>
      <c r="N8" s="16">
        <v>9431</v>
      </c>
      <c r="O8" s="16">
        <v>4690</v>
      </c>
      <c r="P8" s="16">
        <v>0</v>
      </c>
      <c r="Q8" s="16">
        <v>1358</v>
      </c>
      <c r="R8" s="16">
        <f>SUM(R9:R18)</f>
        <v>585</v>
      </c>
      <c r="S8" s="22">
        <v>4485</v>
      </c>
      <c r="T8" s="22">
        <v>3885</v>
      </c>
      <c r="U8" s="22">
        <v>600</v>
      </c>
      <c r="V8" s="22">
        <v>720</v>
      </c>
      <c r="W8" s="22">
        <v>640</v>
      </c>
      <c r="X8" s="22">
        <v>80</v>
      </c>
      <c r="Y8" s="40"/>
    </row>
    <row r="9" s="1" customFormat="1" ht="32" customHeight="1" spans="1:25">
      <c r="A9" s="23" t="s">
        <v>28</v>
      </c>
      <c r="B9" s="22">
        <f>C9+D9</f>
        <v>32642</v>
      </c>
      <c r="C9" s="24">
        <f>F9+G9+T9+W9</f>
        <v>26523</v>
      </c>
      <c r="D9" s="24">
        <f>H9+U9+X9</f>
        <v>6119</v>
      </c>
      <c r="E9" s="24">
        <f>F9+G9+H9</f>
        <v>31712</v>
      </c>
      <c r="F9" s="24">
        <v>23038</v>
      </c>
      <c r="G9" s="25">
        <v>2555</v>
      </c>
      <c r="H9" s="23">
        <v>6119</v>
      </c>
      <c r="I9" s="16">
        <v>22834</v>
      </c>
      <c r="J9" s="16">
        <v>1540</v>
      </c>
      <c r="K9" s="16">
        <v>8300</v>
      </c>
      <c r="L9" s="16">
        <v>0</v>
      </c>
      <c r="M9" s="16">
        <v>0</v>
      </c>
      <c r="N9" s="16">
        <v>0</v>
      </c>
      <c r="O9" s="32"/>
      <c r="P9" s="32"/>
      <c r="Q9" s="16">
        <v>317</v>
      </c>
      <c r="R9" s="16"/>
      <c r="S9" s="35">
        <v>650</v>
      </c>
      <c r="T9" s="35">
        <v>650</v>
      </c>
      <c r="U9" s="35">
        <v>0</v>
      </c>
      <c r="V9" s="35">
        <v>280</v>
      </c>
      <c r="W9" s="35">
        <v>280</v>
      </c>
      <c r="X9" s="35">
        <v>0</v>
      </c>
      <c r="Y9" s="40" t="s">
        <v>29</v>
      </c>
    </row>
    <row r="10" s="1" customFormat="1" ht="32" customHeight="1" spans="1:25">
      <c r="A10" s="23" t="s">
        <v>30</v>
      </c>
      <c r="B10" s="22">
        <f t="shared" ref="B10:B18" si="1">C10+D10</f>
        <v>9528</v>
      </c>
      <c r="C10" s="24">
        <f t="shared" ref="C10:C18" si="2">F10+G10+T10+W10</f>
        <v>7807</v>
      </c>
      <c r="D10" s="24">
        <f t="shared" ref="D10:D18" si="3">H10+U10+X10</f>
        <v>1721</v>
      </c>
      <c r="E10" s="24">
        <f t="shared" ref="E10:E18" si="4">F10+G10+H10</f>
        <v>9128</v>
      </c>
      <c r="F10" s="24">
        <v>6801</v>
      </c>
      <c r="G10" s="25">
        <v>606</v>
      </c>
      <c r="H10" s="23">
        <v>1721</v>
      </c>
      <c r="I10" s="16"/>
      <c r="J10" s="16">
        <v>960</v>
      </c>
      <c r="K10" s="16">
        <v>2000</v>
      </c>
      <c r="L10" s="16">
        <v>200</v>
      </c>
      <c r="M10" s="16">
        <v>0</v>
      </c>
      <c r="N10" s="16">
        <v>0</v>
      </c>
      <c r="O10" s="32">
        <v>1050</v>
      </c>
      <c r="P10" s="32"/>
      <c r="Q10" s="16">
        <v>81</v>
      </c>
      <c r="R10" s="16"/>
      <c r="S10" s="35">
        <v>400</v>
      </c>
      <c r="T10" s="35">
        <v>400</v>
      </c>
      <c r="U10" s="35">
        <v>0</v>
      </c>
      <c r="V10" s="35">
        <v>0</v>
      </c>
      <c r="W10" s="35">
        <v>0</v>
      </c>
      <c r="X10" s="35"/>
      <c r="Y10" s="40"/>
    </row>
    <row r="11" s="1" customFormat="1" ht="32" customHeight="1" spans="1:25">
      <c r="A11" s="23" t="s">
        <v>31</v>
      </c>
      <c r="B11" s="22">
        <f t="shared" si="1"/>
        <v>14861</v>
      </c>
      <c r="C11" s="24">
        <f t="shared" si="2"/>
        <v>13470</v>
      </c>
      <c r="D11" s="24">
        <f t="shared" si="3"/>
        <v>1391</v>
      </c>
      <c r="E11" s="24">
        <f t="shared" si="4"/>
        <v>14361</v>
      </c>
      <c r="F11" s="24">
        <v>11788</v>
      </c>
      <c r="G11" s="25">
        <v>1282</v>
      </c>
      <c r="H11" s="23">
        <v>1291</v>
      </c>
      <c r="I11" s="16"/>
      <c r="J11" s="16">
        <v>660</v>
      </c>
      <c r="K11" s="16">
        <v>6500</v>
      </c>
      <c r="L11" s="16">
        <v>0</v>
      </c>
      <c r="M11" s="16">
        <v>0</v>
      </c>
      <c r="N11" s="16">
        <v>0</v>
      </c>
      <c r="O11" s="32"/>
      <c r="P11" s="32"/>
      <c r="Q11" s="16">
        <v>144</v>
      </c>
      <c r="R11" s="16"/>
      <c r="S11" s="35">
        <v>500</v>
      </c>
      <c r="T11" s="35">
        <v>400</v>
      </c>
      <c r="U11" s="35">
        <v>100</v>
      </c>
      <c r="V11" s="35">
        <v>0</v>
      </c>
      <c r="W11" s="35">
        <v>0</v>
      </c>
      <c r="X11" s="35"/>
      <c r="Y11" s="40"/>
    </row>
    <row r="12" s="1" customFormat="1" ht="32" customHeight="1" spans="1:25">
      <c r="A12" s="23" t="s">
        <v>32</v>
      </c>
      <c r="B12" s="22">
        <f t="shared" si="1"/>
        <v>6955</v>
      </c>
      <c r="C12" s="24">
        <f t="shared" si="2"/>
        <v>6074</v>
      </c>
      <c r="D12" s="24">
        <f t="shared" si="3"/>
        <v>881</v>
      </c>
      <c r="E12" s="24">
        <f t="shared" si="4"/>
        <v>6555</v>
      </c>
      <c r="F12" s="24">
        <v>5289</v>
      </c>
      <c r="G12" s="25">
        <v>385</v>
      </c>
      <c r="H12" s="23">
        <v>881</v>
      </c>
      <c r="I12" s="16"/>
      <c r="J12" s="16"/>
      <c r="K12" s="16">
        <v>1600</v>
      </c>
      <c r="L12" s="16">
        <v>200</v>
      </c>
      <c r="M12" s="16">
        <v>0</v>
      </c>
      <c r="N12" s="16">
        <v>0</v>
      </c>
      <c r="O12" s="32"/>
      <c r="P12" s="32"/>
      <c r="Q12" s="16">
        <v>65</v>
      </c>
      <c r="R12" s="16">
        <v>100</v>
      </c>
      <c r="S12" s="35">
        <v>400</v>
      </c>
      <c r="T12" s="35">
        <v>400</v>
      </c>
      <c r="U12" s="35">
        <v>0</v>
      </c>
      <c r="V12" s="35">
        <v>0</v>
      </c>
      <c r="W12" s="35">
        <v>0</v>
      </c>
      <c r="X12" s="35"/>
      <c r="Y12" s="40"/>
    </row>
    <row r="13" s="3" customFormat="1" ht="43" customHeight="1" spans="1:25">
      <c r="A13" s="23" t="s">
        <v>33</v>
      </c>
      <c r="B13" s="22">
        <f t="shared" si="1"/>
        <v>30233</v>
      </c>
      <c r="C13" s="24">
        <f t="shared" si="2"/>
        <v>20877</v>
      </c>
      <c r="D13" s="24">
        <f t="shared" si="3"/>
        <v>9356</v>
      </c>
      <c r="E13" s="24">
        <f t="shared" si="4"/>
        <v>29528</v>
      </c>
      <c r="F13" s="24">
        <v>18332</v>
      </c>
      <c r="G13" s="25">
        <v>1840</v>
      </c>
      <c r="H13" s="23">
        <v>9356</v>
      </c>
      <c r="I13" s="16">
        <v>15228</v>
      </c>
      <c r="J13" s="16">
        <v>1300</v>
      </c>
      <c r="K13" s="16">
        <v>3500</v>
      </c>
      <c r="L13" s="16">
        <v>200</v>
      </c>
      <c r="M13" s="16">
        <v>0</v>
      </c>
      <c r="N13" s="16">
        <v>0</v>
      </c>
      <c r="O13" s="32">
        <v>1400</v>
      </c>
      <c r="P13" s="32"/>
      <c r="Q13" s="16">
        <v>281</v>
      </c>
      <c r="R13" s="16"/>
      <c r="S13" s="35">
        <v>605</v>
      </c>
      <c r="T13" s="35">
        <v>605</v>
      </c>
      <c r="U13" s="35">
        <v>0</v>
      </c>
      <c r="V13" s="35">
        <v>100</v>
      </c>
      <c r="W13" s="35">
        <v>100</v>
      </c>
      <c r="X13" s="35">
        <v>0</v>
      </c>
      <c r="Y13" s="40" t="s">
        <v>34</v>
      </c>
    </row>
    <row r="14" s="4" customFormat="1" ht="32" customHeight="1" spans="1:25">
      <c r="A14" s="23" t="s">
        <v>35</v>
      </c>
      <c r="B14" s="22">
        <f t="shared" si="1"/>
        <v>15848</v>
      </c>
      <c r="C14" s="24">
        <f t="shared" si="2"/>
        <v>12783</v>
      </c>
      <c r="D14" s="24">
        <f t="shared" si="3"/>
        <v>3065</v>
      </c>
      <c r="E14" s="24">
        <f t="shared" si="4"/>
        <v>15358</v>
      </c>
      <c r="F14" s="24">
        <v>11102</v>
      </c>
      <c r="G14" s="25">
        <v>1191</v>
      </c>
      <c r="H14" s="23">
        <v>3065</v>
      </c>
      <c r="I14" s="16">
        <v>8349</v>
      </c>
      <c r="J14" s="16">
        <v>920</v>
      </c>
      <c r="K14" s="16">
        <v>1300</v>
      </c>
      <c r="L14" s="16">
        <v>0</v>
      </c>
      <c r="M14" s="16">
        <v>0</v>
      </c>
      <c r="N14" s="16">
        <v>0</v>
      </c>
      <c r="O14" s="32">
        <v>700</v>
      </c>
      <c r="P14" s="32"/>
      <c r="Q14" s="16">
        <v>147</v>
      </c>
      <c r="R14" s="16"/>
      <c r="S14" s="35">
        <v>490</v>
      </c>
      <c r="T14" s="35">
        <v>490</v>
      </c>
      <c r="U14" s="35">
        <v>0</v>
      </c>
      <c r="V14" s="35">
        <v>0</v>
      </c>
      <c r="W14" s="35">
        <v>0</v>
      </c>
      <c r="X14" s="35"/>
      <c r="Y14" s="40"/>
    </row>
    <row r="15" s="1" customFormat="1" ht="32" customHeight="1" spans="1:25">
      <c r="A15" s="23" t="s">
        <v>36</v>
      </c>
      <c r="B15" s="22">
        <f t="shared" si="1"/>
        <v>9922</v>
      </c>
      <c r="C15" s="24">
        <f t="shared" si="2"/>
        <v>8179</v>
      </c>
      <c r="D15" s="24">
        <f t="shared" si="3"/>
        <v>1743</v>
      </c>
      <c r="E15" s="24">
        <f t="shared" si="4"/>
        <v>9372</v>
      </c>
      <c r="F15" s="24">
        <v>7154</v>
      </c>
      <c r="G15" s="25">
        <v>675</v>
      </c>
      <c r="H15" s="23">
        <v>1543</v>
      </c>
      <c r="I15" s="16"/>
      <c r="J15" s="16">
        <v>720</v>
      </c>
      <c r="K15" s="16">
        <v>2800</v>
      </c>
      <c r="L15" s="16">
        <v>0</v>
      </c>
      <c r="M15" s="16">
        <v>1000</v>
      </c>
      <c r="N15" s="16">
        <v>0</v>
      </c>
      <c r="O15" s="32">
        <v>840</v>
      </c>
      <c r="P15" s="32"/>
      <c r="Q15" s="16">
        <v>85</v>
      </c>
      <c r="R15" s="16"/>
      <c r="S15" s="35">
        <v>550</v>
      </c>
      <c r="T15" s="35">
        <v>350</v>
      </c>
      <c r="U15" s="35">
        <v>200</v>
      </c>
      <c r="V15" s="35">
        <v>0</v>
      </c>
      <c r="W15" s="35">
        <v>0</v>
      </c>
      <c r="X15" s="35"/>
      <c r="Y15" s="40"/>
    </row>
    <row r="16" s="1" customFormat="1" ht="32" customHeight="1" spans="1:25">
      <c r="A16" s="23" t="s">
        <v>37</v>
      </c>
      <c r="B16" s="22">
        <f t="shared" si="1"/>
        <v>4490</v>
      </c>
      <c r="C16" s="24">
        <f t="shared" si="2"/>
        <v>3839</v>
      </c>
      <c r="D16" s="24">
        <f t="shared" si="3"/>
        <v>651</v>
      </c>
      <c r="E16" s="24">
        <f t="shared" si="4"/>
        <v>4490</v>
      </c>
      <c r="F16" s="24">
        <v>3380</v>
      </c>
      <c r="G16" s="25">
        <v>459</v>
      </c>
      <c r="H16" s="23">
        <v>651</v>
      </c>
      <c r="I16" s="16"/>
      <c r="J16" s="16"/>
      <c r="K16" s="16">
        <v>1100</v>
      </c>
      <c r="L16" s="16">
        <v>0</v>
      </c>
      <c r="M16" s="16">
        <v>0</v>
      </c>
      <c r="N16" s="16">
        <v>0</v>
      </c>
      <c r="O16" s="32"/>
      <c r="P16" s="32"/>
      <c r="Q16" s="16">
        <v>41</v>
      </c>
      <c r="R16" s="16">
        <v>385</v>
      </c>
      <c r="S16" s="35">
        <v>0</v>
      </c>
      <c r="T16" s="35">
        <v>0</v>
      </c>
      <c r="U16" s="35"/>
      <c r="V16" s="35">
        <v>0</v>
      </c>
      <c r="W16" s="35">
        <v>0</v>
      </c>
      <c r="X16" s="35"/>
      <c r="Y16" s="40"/>
    </row>
    <row r="17" s="1" customFormat="1" ht="47" customHeight="1" spans="1:25">
      <c r="A17" s="23" t="s">
        <v>38</v>
      </c>
      <c r="B17" s="22">
        <f t="shared" si="1"/>
        <v>5754</v>
      </c>
      <c r="C17" s="24">
        <f t="shared" si="2"/>
        <v>4509</v>
      </c>
      <c r="D17" s="24">
        <f t="shared" si="3"/>
        <v>1245</v>
      </c>
      <c r="E17" s="24">
        <f t="shared" si="4"/>
        <v>5114</v>
      </c>
      <c r="F17" s="24">
        <v>3747</v>
      </c>
      <c r="G17" s="25">
        <v>202</v>
      </c>
      <c r="H17" s="23">
        <v>1165</v>
      </c>
      <c r="I17" s="16"/>
      <c r="J17" s="16">
        <v>160</v>
      </c>
      <c r="K17" s="16">
        <v>1200</v>
      </c>
      <c r="L17" s="16">
        <v>0</v>
      </c>
      <c r="M17" s="16">
        <v>0</v>
      </c>
      <c r="N17" s="16">
        <v>0</v>
      </c>
      <c r="O17" s="32">
        <v>700</v>
      </c>
      <c r="P17" s="32"/>
      <c r="Q17" s="16">
        <v>43</v>
      </c>
      <c r="R17" s="16">
        <v>100</v>
      </c>
      <c r="S17" s="35">
        <v>300</v>
      </c>
      <c r="T17" s="35">
        <v>300</v>
      </c>
      <c r="U17" s="35">
        <v>0</v>
      </c>
      <c r="V17" s="35">
        <v>340</v>
      </c>
      <c r="W17" s="35">
        <v>260</v>
      </c>
      <c r="X17" s="35">
        <v>80</v>
      </c>
      <c r="Y17" s="40" t="s">
        <v>39</v>
      </c>
    </row>
    <row r="18" s="1" customFormat="1" ht="47" customHeight="1" spans="1:25">
      <c r="A18" s="23" t="s">
        <v>40</v>
      </c>
      <c r="B18" s="22">
        <f t="shared" si="1"/>
        <v>15992</v>
      </c>
      <c r="C18" s="24">
        <f t="shared" si="2"/>
        <v>12166</v>
      </c>
      <c r="D18" s="24">
        <f t="shared" si="3"/>
        <v>3826</v>
      </c>
      <c r="E18" s="24">
        <f t="shared" si="4"/>
        <v>15402</v>
      </c>
      <c r="F18" s="24">
        <v>10725</v>
      </c>
      <c r="G18" s="25">
        <v>1151</v>
      </c>
      <c r="H18" s="23">
        <v>3526</v>
      </c>
      <c r="I18" s="16">
        <v>7912</v>
      </c>
      <c r="J18" s="16">
        <v>820</v>
      </c>
      <c r="K18" s="16">
        <v>1900</v>
      </c>
      <c r="L18" s="16">
        <v>0</v>
      </c>
      <c r="M18" s="16">
        <v>0</v>
      </c>
      <c r="N18" s="16">
        <v>0</v>
      </c>
      <c r="O18" s="32"/>
      <c r="P18" s="32"/>
      <c r="Q18" s="16">
        <v>154</v>
      </c>
      <c r="R18" s="16"/>
      <c r="S18" s="35">
        <v>590</v>
      </c>
      <c r="T18" s="35">
        <v>290</v>
      </c>
      <c r="U18" s="35">
        <v>300</v>
      </c>
      <c r="V18" s="35">
        <v>0</v>
      </c>
      <c r="W18" s="35">
        <v>0</v>
      </c>
      <c r="X18" s="35"/>
      <c r="Y18" s="40" t="s">
        <v>34</v>
      </c>
    </row>
  </sheetData>
  <mergeCells count="19">
    <mergeCell ref="A4:X4"/>
    <mergeCell ref="E5:R5"/>
    <mergeCell ref="S5:U5"/>
    <mergeCell ref="V5:X5"/>
    <mergeCell ref="F6:H6"/>
    <mergeCell ref="I6:R6"/>
    <mergeCell ref="A5:A7"/>
    <mergeCell ref="B5:B7"/>
    <mergeCell ref="C5:C7"/>
    <mergeCell ref="D5:D7"/>
    <mergeCell ref="E6:E7"/>
    <mergeCell ref="S6:S7"/>
    <mergeCell ref="T6:T7"/>
    <mergeCell ref="U6:U7"/>
    <mergeCell ref="V6:V7"/>
    <mergeCell ref="W6:W7"/>
    <mergeCell ref="X6:X7"/>
    <mergeCell ref="Y5:Y7"/>
    <mergeCell ref="A2:Y3"/>
  </mergeCells>
  <pageMargins left="0.75" right="0.75" top="1" bottom="1" header="0.5" footer="0.5"/>
  <pageSetup paperSize="9" scale="6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安康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DR</cp:lastModifiedBy>
  <dcterms:created xsi:type="dcterms:W3CDTF">2023-05-15T07:37:00Z</dcterms:created>
  <dcterms:modified xsi:type="dcterms:W3CDTF">2023-05-31T09:52:27Z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CE4485E2212F4A4580D0E6334A62065F_11</vt:lpwstr>
  </property>
  <property fmtid="{D5CDD505-2E9C-101B-9397-08002B2CF9AE}" pid="3" name="KSOProductBuildVer">
    <vt:lpwstr>2052-11.1.0.14309</vt:lpwstr>
  </property>
</Properties>
</file>